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fideltronikpoland-my.sharepoint.com/personal/wioleta_smiech_fideltronik_com/Documents/Pulpit/AS 9100/Kwestionariusz Dostawcy - do zmiany/"/>
    </mc:Choice>
  </mc:AlternateContent>
  <xr:revisionPtr revIDLastSave="0" documentId="8_{DAB529E1-D75E-43BB-9061-FBC5F9482D78}" xr6:coauthVersionLast="47" xr6:coauthVersionMax="47" xr10:uidLastSave="{00000000-0000-0000-0000-000000000000}"/>
  <bookViews>
    <workbookView xWindow="-108" yWindow="-108" windowWidth="23256" windowHeight="13896" activeTab="1" xr2:uid="{00000000-000D-0000-FFFF-FFFF00000000}"/>
  </bookViews>
  <sheets>
    <sheet name="Supplier Profile" sheetId="11" r:id="rId1"/>
    <sheet name="Std Checklist 1" sheetId="7" r:id="rId2"/>
    <sheet name="Audit Result 1" sheetId="8" r:id="rId3"/>
    <sheet name="Std Checklist 2" sheetId="9" r:id="rId4"/>
    <sheet name="Audi Result 2" sheetId="10" r:id="rId5"/>
  </sheets>
  <definedNames>
    <definedName name="PP_ActiveDataset">"No Dataset"</definedName>
    <definedName name="PP_Connected">FALSE</definedName>
    <definedName name="PP_Currency">FALSE</definedName>
    <definedName name="PP_DatasetSwitchAll">FALSE</definedName>
    <definedName name="PP_DrillAll">TRUE</definedName>
    <definedName name="PP_DrillLevel">"Drill next level"</definedName>
    <definedName name="PP_HideUNDEF">FALSE</definedName>
    <definedName name="PP_LastRefresh">"den 7 januari 2014 11:07:35"</definedName>
    <definedName name="PP_ListQuery">FALSE</definedName>
    <definedName name="PP_LockOrganisation">FALSE</definedName>
    <definedName name="PP_LockTime">FALSE</definedName>
    <definedName name="PP_OrganisationSwitchAll">TRUE</definedName>
    <definedName name="PP_PeriodSwitchAll">TRUE</definedName>
    <definedName name="PP_Simulation">FALSE</definedName>
    <definedName name="PP_Thousand">FALSE</definedName>
    <definedName name="PP_TopDown">FALSE</definedName>
    <definedName name="PP_YearToDat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0" l="1"/>
  <c r="H34" i="9"/>
  <c r="C29" i="10"/>
  <c r="I28" i="10"/>
  <c r="H28" i="10"/>
  <c r="E1" i="9"/>
  <c r="E1" i="7"/>
  <c r="H26" i="10"/>
  <c r="I26" i="10"/>
  <c r="H27" i="10"/>
  <c r="I27" i="10"/>
  <c r="I25" i="10"/>
  <c r="H25" i="10"/>
  <c r="H24" i="10"/>
  <c r="I24" i="10"/>
  <c r="I23" i="10"/>
  <c r="H23" i="10"/>
  <c r="H20" i="10"/>
  <c r="I20" i="10"/>
  <c r="H21" i="10"/>
  <c r="I21" i="10"/>
  <c r="H22" i="10"/>
  <c r="I22" i="10"/>
  <c r="I19" i="10"/>
  <c r="H19" i="10"/>
  <c r="H15" i="10"/>
  <c r="I15" i="10"/>
  <c r="H16" i="10"/>
  <c r="I16" i="10"/>
  <c r="H17" i="10"/>
  <c r="I17" i="10"/>
  <c r="H18" i="10"/>
  <c r="I18" i="10"/>
  <c r="I14" i="10"/>
  <c r="H14" i="10"/>
  <c r="H12" i="10"/>
  <c r="I12" i="10"/>
  <c r="H13" i="10"/>
  <c r="I13" i="10"/>
  <c r="I11" i="10"/>
  <c r="H11" i="10"/>
  <c r="G26" i="10"/>
  <c r="G27" i="10"/>
  <c r="G25" i="10"/>
  <c r="G24" i="10"/>
  <c r="G23" i="10"/>
  <c r="G20" i="10"/>
  <c r="G21" i="10"/>
  <c r="G22" i="10"/>
  <c r="G19" i="10"/>
  <c r="G15" i="10"/>
  <c r="G16" i="10"/>
  <c r="G17" i="10"/>
  <c r="G18" i="10"/>
  <c r="G14" i="10"/>
  <c r="G12" i="10"/>
  <c r="G13" i="10"/>
  <c r="G11" i="10"/>
  <c r="G8" i="10"/>
  <c r="G9" i="10"/>
  <c r="G10" i="10"/>
  <c r="G7" i="10"/>
  <c r="H8" i="10"/>
  <c r="I8" i="10"/>
  <c r="H9" i="10"/>
  <c r="I9" i="10"/>
  <c r="H10" i="10"/>
  <c r="I10" i="10"/>
  <c r="I7" i="10"/>
  <c r="H7" i="10"/>
  <c r="L28" i="10" l="1"/>
  <c r="K28" i="10"/>
  <c r="J28" i="10"/>
  <c r="I55" i="8"/>
  <c r="I56" i="8"/>
  <c r="I57" i="8"/>
  <c r="I58" i="8"/>
  <c r="I59" i="8"/>
  <c r="I60" i="8"/>
  <c r="H55" i="8"/>
  <c r="H56" i="8"/>
  <c r="H57" i="8"/>
  <c r="H58" i="8"/>
  <c r="H59" i="8"/>
  <c r="H60" i="8"/>
  <c r="G55" i="8"/>
  <c r="G56" i="8"/>
  <c r="G57" i="8"/>
  <c r="G58" i="8"/>
  <c r="G59" i="8"/>
  <c r="G60" i="8"/>
  <c r="I54" i="8"/>
  <c r="H54" i="8"/>
  <c r="G54" i="8"/>
  <c r="I53" i="8"/>
  <c r="H53" i="8"/>
  <c r="G53" i="8"/>
  <c r="I52" i="8"/>
  <c r="H52" i="8"/>
  <c r="G52" i="8"/>
  <c r="I50" i="8"/>
  <c r="I51" i="8"/>
  <c r="H50" i="8"/>
  <c r="H51" i="8"/>
  <c r="G50" i="8"/>
  <c r="G51" i="8"/>
  <c r="I49" i="8"/>
  <c r="H49" i="8"/>
  <c r="G49" i="8"/>
  <c r="I46" i="8"/>
  <c r="I47" i="8"/>
  <c r="I48" i="8"/>
  <c r="H46" i="8"/>
  <c r="H47" i="8"/>
  <c r="H48" i="8"/>
  <c r="G46" i="8"/>
  <c r="G47" i="8"/>
  <c r="G48" i="8"/>
  <c r="I45" i="8"/>
  <c r="H45" i="8"/>
  <c r="G45" i="8"/>
  <c r="I43" i="8"/>
  <c r="I44" i="8"/>
  <c r="H43" i="8"/>
  <c r="H44" i="8"/>
  <c r="G43" i="8"/>
  <c r="G44" i="8"/>
  <c r="I42" i="8"/>
  <c r="H42" i="8"/>
  <c r="G42" i="8"/>
  <c r="I38" i="8"/>
  <c r="I39" i="8"/>
  <c r="I40" i="8"/>
  <c r="I41" i="8"/>
  <c r="H38" i="8"/>
  <c r="H39" i="8"/>
  <c r="H40" i="8"/>
  <c r="H41" i="8"/>
  <c r="G38" i="8"/>
  <c r="G39" i="8"/>
  <c r="G40" i="8"/>
  <c r="G41" i="8"/>
  <c r="I37" i="8"/>
  <c r="H37" i="8"/>
  <c r="G37" i="8"/>
  <c r="I35" i="8"/>
  <c r="I36" i="8"/>
  <c r="H35" i="8"/>
  <c r="H36" i="8"/>
  <c r="G35" i="8"/>
  <c r="G36" i="8"/>
  <c r="I34" i="8"/>
  <c r="H34" i="8"/>
  <c r="G34" i="8"/>
  <c r="I32" i="8"/>
  <c r="I33" i="8"/>
  <c r="H32" i="8"/>
  <c r="H33" i="8"/>
  <c r="G32" i="8"/>
  <c r="G33" i="8"/>
  <c r="I31" i="8"/>
  <c r="H31" i="8"/>
  <c r="G31" i="8"/>
  <c r="I24" i="8"/>
  <c r="I25" i="8"/>
  <c r="I26" i="8"/>
  <c r="I27" i="8"/>
  <c r="I28" i="8"/>
  <c r="I29" i="8"/>
  <c r="I30" i="8"/>
  <c r="H24" i="8"/>
  <c r="H25" i="8"/>
  <c r="H26" i="8"/>
  <c r="H27" i="8"/>
  <c r="H28" i="8"/>
  <c r="H29" i="8"/>
  <c r="H30" i="8"/>
  <c r="G24" i="8"/>
  <c r="G25" i="8"/>
  <c r="G26" i="8"/>
  <c r="G27" i="8"/>
  <c r="G28" i="8"/>
  <c r="G29" i="8"/>
  <c r="G30" i="8"/>
  <c r="I23" i="8"/>
  <c r="H23" i="8"/>
  <c r="G23" i="8"/>
  <c r="G22" i="8"/>
  <c r="H22" i="8"/>
  <c r="I22" i="8"/>
  <c r="I21" i="8"/>
  <c r="H21" i="8"/>
  <c r="G21" i="8"/>
  <c r="I16" i="8"/>
  <c r="I17" i="8"/>
  <c r="I18" i="8"/>
  <c r="I19" i="8"/>
  <c r="I20" i="8"/>
  <c r="H16" i="8"/>
  <c r="H17" i="8"/>
  <c r="H18" i="8"/>
  <c r="H19" i="8"/>
  <c r="H20" i="8"/>
  <c r="G16" i="8"/>
  <c r="G17" i="8"/>
  <c r="G18" i="8"/>
  <c r="G19" i="8"/>
  <c r="G20" i="8"/>
  <c r="I15" i="8"/>
  <c r="H15" i="8"/>
  <c r="G15" i="8"/>
  <c r="I8" i="8"/>
  <c r="I9" i="8"/>
  <c r="I10" i="8"/>
  <c r="I11" i="8"/>
  <c r="I12" i="8"/>
  <c r="I13" i="8"/>
  <c r="I14" i="8"/>
  <c r="H8" i="8"/>
  <c r="H9" i="8"/>
  <c r="H10" i="8"/>
  <c r="H11" i="8"/>
  <c r="H12" i="8"/>
  <c r="H13" i="8"/>
  <c r="H14" i="8"/>
  <c r="G8" i="8"/>
  <c r="G9" i="8"/>
  <c r="G10" i="8"/>
  <c r="G11" i="8"/>
  <c r="G12" i="8"/>
  <c r="G13" i="8"/>
  <c r="G14" i="8"/>
  <c r="G7" i="8"/>
  <c r="I7" i="8"/>
  <c r="H7" i="8"/>
  <c r="J55" i="7" l="1"/>
  <c r="J54" i="7"/>
  <c r="J13" i="7"/>
  <c r="D29" i="10"/>
  <c r="J23" i="10"/>
  <c r="H32" i="9"/>
  <c r="H31" i="9"/>
  <c r="H30" i="9"/>
  <c r="H28" i="9"/>
  <c r="H27" i="9"/>
  <c r="H25" i="9"/>
  <c r="H24" i="9"/>
  <c r="H23" i="9"/>
  <c r="H22" i="9"/>
  <c r="H20" i="9"/>
  <c r="H19" i="9"/>
  <c r="H18" i="9"/>
  <c r="H17" i="9"/>
  <c r="H16" i="9"/>
  <c r="H14" i="9"/>
  <c r="H13" i="9"/>
  <c r="H12" i="9"/>
  <c r="H10" i="9"/>
  <c r="H9" i="9"/>
  <c r="H8" i="9"/>
  <c r="H7" i="9"/>
  <c r="D61" i="8"/>
  <c r="C61" i="8"/>
  <c r="J54" i="8"/>
  <c r="K52" i="8"/>
  <c r="J52" i="8"/>
  <c r="J42" i="8"/>
  <c r="J31" i="8"/>
  <c r="L21" i="8"/>
  <c r="K21" i="8"/>
  <c r="J71" i="7"/>
  <c r="J70" i="7"/>
  <c r="J69" i="7"/>
  <c r="J68" i="7"/>
  <c r="J67" i="7"/>
  <c r="J66" i="7"/>
  <c r="J65" i="7"/>
  <c r="J63" i="7"/>
  <c r="J62" i="7"/>
  <c r="J60" i="7"/>
  <c r="J59" i="7"/>
  <c r="J58" i="7"/>
  <c r="J56" i="7"/>
  <c r="J53" i="7"/>
  <c r="J51" i="7"/>
  <c r="J50" i="7"/>
  <c r="J49" i="7"/>
  <c r="J47" i="7"/>
  <c r="J46" i="7"/>
  <c r="J45" i="7"/>
  <c r="J44" i="7"/>
  <c r="J43" i="7"/>
  <c r="J41" i="7"/>
  <c r="J40" i="7"/>
  <c r="J39" i="7"/>
  <c r="J37" i="7"/>
  <c r="J36" i="7"/>
  <c r="J35" i="7"/>
  <c r="J33" i="7"/>
  <c r="J31" i="7"/>
  <c r="J30" i="7"/>
  <c r="J29" i="7"/>
  <c r="J28" i="7"/>
  <c r="J27" i="7"/>
  <c r="J26" i="7"/>
  <c r="J24" i="7"/>
  <c r="J23" i="7"/>
  <c r="J21" i="7"/>
  <c r="J20" i="7"/>
  <c r="J19" i="7"/>
  <c r="J18" i="7"/>
  <c r="J17" i="7"/>
  <c r="J16" i="7"/>
  <c r="J14" i="7"/>
  <c r="J12" i="7"/>
  <c r="J11" i="7"/>
  <c r="J10" i="7"/>
  <c r="J9" i="7"/>
  <c r="J8" i="7"/>
  <c r="J7" i="7"/>
  <c r="K23" i="10" l="1"/>
  <c r="L7" i="8"/>
  <c r="L42" i="8"/>
  <c r="L37" i="8"/>
  <c r="K11" i="10"/>
  <c r="L34" i="8"/>
  <c r="L49" i="8"/>
  <c r="L23" i="10"/>
  <c r="K23" i="8"/>
  <c r="K42" i="8"/>
  <c r="L31" i="8"/>
  <c r="J45" i="8"/>
  <c r="K49" i="8"/>
  <c r="J21" i="8"/>
  <c r="K37" i="8"/>
  <c r="K54" i="8"/>
  <c r="K7" i="8"/>
  <c r="J49" i="8"/>
  <c r="J37" i="8"/>
  <c r="K25" i="10"/>
  <c r="J7" i="8"/>
  <c r="J15" i="8"/>
  <c r="K31" i="8"/>
  <c r="K34" i="8"/>
  <c r="K15" i="8"/>
  <c r="J34" i="8"/>
  <c r="J23" i="8"/>
  <c r="L15" i="8"/>
  <c r="K45" i="8"/>
  <c r="L52" i="8"/>
  <c r="L45" i="8"/>
  <c r="L54" i="8"/>
  <c r="K19" i="10"/>
  <c r="L7" i="10"/>
  <c r="L23" i="8"/>
  <c r="L11" i="10"/>
  <c r="K14" i="10"/>
  <c r="L19" i="10"/>
  <c r="L25" i="10"/>
  <c r="J7" i="10"/>
  <c r="J11" i="10"/>
  <c r="L14" i="10"/>
  <c r="K7" i="10"/>
  <c r="J14" i="10"/>
  <c r="J19" i="10"/>
  <c r="J25" i="10"/>
  <c r="K29" i="10" l="1"/>
  <c r="J61" i="8"/>
  <c r="J62" i="8" s="1"/>
  <c r="C63" i="8" s="1"/>
  <c r="K61" i="8"/>
  <c r="K62" i="8" s="1"/>
  <c r="L61" i="8"/>
  <c r="C62" i="8" s="1"/>
  <c r="J29" i="10"/>
  <c r="J30" i="10" s="1"/>
  <c r="C31" i="10" s="1"/>
  <c r="L29" i="10"/>
  <c r="C30" i="10" s="1"/>
  <c r="C32" i="10" l="1"/>
  <c r="C64" i="8"/>
  <c r="L30" i="10"/>
  <c r="L62" i="8"/>
  <c r="K3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Wioleta Śmiech</author>
  </authors>
  <commentList>
    <comment ref="B6" authorId="0" shapeId="0" xr:uid="{4BA6A608-40AC-4B36-898B-E4C5A02EBF81}">
      <text>
        <r>
          <rPr>
            <b/>
            <sz val="9"/>
            <color indexed="81"/>
            <rFont val="Tahoma"/>
            <family val="2"/>
            <charset val="238"/>
          </rPr>
          <t>Wioleta Śmiech:</t>
        </r>
        <r>
          <rPr>
            <sz val="9"/>
            <color indexed="81"/>
            <rFont val="Tahoma"/>
            <family val="2"/>
            <charset val="238"/>
          </rPr>
          <t xml:space="preserve">
Producer
Distributor
Independent Distributor 
Service Provider
Broker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wioleta.smiech</author>
  </authors>
  <commentList>
    <comment ref="C27" authorId="0" shapeId="0" xr:uid="{FCD18537-3205-4F94-BD2C-7E77935E1B64}">
      <text>
        <r>
          <rPr>
            <b/>
            <sz val="9"/>
            <color indexed="81"/>
            <rFont val="Tahoma"/>
            <family val="2"/>
            <charset val="238"/>
          </rPr>
          <t>wioleta.smiech:</t>
        </r>
        <r>
          <rPr>
            <sz val="9"/>
            <color indexed="81"/>
            <rFont val="Tahoma"/>
            <family val="2"/>
            <charset val="238"/>
          </rPr>
          <t xml:space="preserve">
Specific agreements can be negotiated with the Purchasing Department for some products with low volumes or which are synchronous, for negotiation of the flexibility limits
If the supplier cannot honour the volumes expressed in the fixed delivery requests, from the time of their acceptance, he/she is under an obligation to warn the  Logistics Department of the Customer Plant.</t>
        </r>
      </text>
    </comment>
    <comment ref="B53" authorId="0" shapeId="0" xr:uid="{F9A96957-05A9-4704-8F9F-7C724AE2257F}">
      <text>
        <r>
          <rPr>
            <b/>
            <sz val="9"/>
            <color indexed="81"/>
            <rFont val="Tahoma"/>
            <family val="2"/>
            <charset val="238"/>
          </rPr>
          <t>wioleta.smiech:</t>
        </r>
        <r>
          <rPr>
            <sz val="9"/>
            <color indexed="81"/>
            <rFont val="Tahoma"/>
            <family val="2"/>
            <charset val="238"/>
          </rPr>
          <t xml:space="preserve">
Effective packaging and palletizing facilitates efficient storage, transportation, and accessibility of parts while providing protection and preventing deterioration. Labeling allows for visual identification of material and supports automated data entry, thus increasing the accuracy of data into the production planning and inventory management systems.</t>
        </r>
      </text>
    </comment>
  </commentList>
</comments>
</file>

<file path=xl/sharedStrings.xml><?xml version="1.0" encoding="utf-8"?>
<sst xmlns="http://schemas.openxmlformats.org/spreadsheetml/2006/main" count="688" uniqueCount="532">
  <si>
    <t>General information</t>
  </si>
  <si>
    <t>Company Address and Contact Data</t>
  </si>
  <si>
    <t>D-U-N-S Number</t>
  </si>
  <si>
    <t>Telephone</t>
  </si>
  <si>
    <t>Company History</t>
  </si>
  <si>
    <t>Main Historical Achievements</t>
  </si>
  <si>
    <t>Company Ownership</t>
  </si>
  <si>
    <t>Main Shareholders # 1</t>
  </si>
  <si>
    <t>% owned</t>
  </si>
  <si>
    <t>Main Shareholders # 2</t>
  </si>
  <si>
    <t>Main Shareholders # 3</t>
  </si>
  <si>
    <t xml:space="preserve">% owned </t>
  </si>
  <si>
    <t>Human Resources</t>
  </si>
  <si>
    <t>Administration</t>
  </si>
  <si>
    <t>Direct Production Workers</t>
  </si>
  <si>
    <t>Contacts</t>
  </si>
  <si>
    <t>Function</t>
  </si>
  <si>
    <t>Position</t>
  </si>
  <si>
    <t>Name</t>
  </si>
  <si>
    <t>Production</t>
  </si>
  <si>
    <t>Other</t>
  </si>
  <si>
    <t>Sales information</t>
  </si>
  <si>
    <t>Company Turnover</t>
  </si>
  <si>
    <t>Export %</t>
  </si>
  <si>
    <t>Customer</t>
  </si>
  <si>
    <t>Supplier</t>
  </si>
  <si>
    <t>Customer References and Awards</t>
  </si>
  <si>
    <t>Company Financial Results</t>
  </si>
  <si>
    <t>Business Potential</t>
  </si>
  <si>
    <t>Infrastructure</t>
  </si>
  <si>
    <t>Total area</t>
  </si>
  <si>
    <t>Offices</t>
  </si>
  <si>
    <t>Warehouse</t>
  </si>
  <si>
    <t>MRP/ERP</t>
  </si>
  <si>
    <t>CAD Software Used</t>
  </si>
  <si>
    <t>Offered Products / Services / Technologies</t>
  </si>
  <si>
    <t>Process / Service</t>
  </si>
  <si>
    <t xml:space="preserve">Name of company </t>
  </si>
  <si>
    <t>Main Machines / Software Used</t>
  </si>
  <si>
    <t>Name of Machine / Software</t>
  </si>
  <si>
    <t>Description</t>
  </si>
  <si>
    <t>Year of Manufacture</t>
  </si>
  <si>
    <t>Company Expertise</t>
  </si>
  <si>
    <t>Technologies</t>
  </si>
  <si>
    <t>Patents / Awards / Certificates</t>
  </si>
  <si>
    <t>Management Systems</t>
  </si>
  <si>
    <t>Implementation year / certificate validity date</t>
  </si>
  <si>
    <t>Comments</t>
  </si>
  <si>
    <t>Yes/No</t>
  </si>
  <si>
    <t>Name:</t>
  </si>
  <si>
    <t>Position:</t>
  </si>
  <si>
    <t>Requestered by</t>
  </si>
  <si>
    <t>Justification:</t>
  </si>
  <si>
    <t>Approved by:</t>
  </si>
  <si>
    <t>Name :</t>
  </si>
  <si>
    <t xml:space="preserve">Date: </t>
  </si>
  <si>
    <t>Sign:</t>
  </si>
  <si>
    <t>Comments:</t>
  </si>
  <si>
    <t>Supplier Name</t>
  </si>
  <si>
    <r>
      <t>Supplier</t>
    </r>
    <r>
      <rPr>
        <b/>
        <sz val="26"/>
        <rFont val="Arial"/>
        <family val="2"/>
        <charset val="238"/>
      </rPr>
      <t xml:space="preserve"> Questionnaire</t>
    </r>
  </si>
  <si>
    <t>Supplier Representative</t>
  </si>
  <si>
    <t>Audit Leader</t>
  </si>
  <si>
    <t>Date</t>
  </si>
  <si>
    <t>No.</t>
  </si>
  <si>
    <t>REQUIREMENT/ITEM</t>
  </si>
  <si>
    <t xml:space="preserve">TYPICAL OBJECTIVE EVIDENCE/DOCUMENTS </t>
  </si>
  <si>
    <t>Supplier self-audit score</t>
  </si>
  <si>
    <r>
      <t xml:space="preserve">AUDIT FINDINGS &amp; OBSERVATIONS </t>
    </r>
    <r>
      <rPr>
        <b/>
        <sz val="12"/>
        <color indexed="8"/>
        <rFont val="Arial"/>
        <family val="2"/>
      </rPr>
      <t xml:space="preserve">
</t>
    </r>
  </si>
  <si>
    <r>
      <t xml:space="preserve">Not applicable / Not verified </t>
    </r>
    <r>
      <rPr>
        <b/>
        <sz val="12"/>
        <color indexed="8"/>
        <rFont val="Arial"/>
        <family val="2"/>
      </rPr>
      <t xml:space="preserve">
 (x)</t>
    </r>
  </si>
  <si>
    <t>Score (0-3)</t>
  </si>
  <si>
    <t>Risk</t>
  </si>
  <si>
    <r>
      <t xml:space="preserve">ROOT CAUSE &amp; Scope of Problem </t>
    </r>
    <r>
      <rPr>
        <b/>
        <sz val="12"/>
        <color indexed="8"/>
        <rFont val="Arial"/>
        <family val="2"/>
      </rPr>
      <t xml:space="preserve">
</t>
    </r>
  </si>
  <si>
    <r>
      <t>CORRECTIVE &amp; PREVENTIVE ACTION</t>
    </r>
    <r>
      <rPr>
        <b/>
        <sz val="12"/>
        <rFont val="Arial"/>
        <family val="2"/>
      </rPr>
      <t xml:space="preserve">
</t>
    </r>
  </si>
  <si>
    <t xml:space="preserve">Completion date (dd/mm/yy) </t>
  </si>
  <si>
    <r>
      <t xml:space="preserve">Workplace Health and Safety practices are in place and are consistently adhered to organization      </t>
    </r>
    <r>
      <rPr>
        <sz val="10"/>
        <rFont val="Arial"/>
        <family val="2"/>
      </rPr>
      <t xml:space="preserve">
</t>
    </r>
  </si>
  <si>
    <r>
      <t xml:space="preserve">Plant is clean, orderly and well lit
- 5S disciplines are in place
- Appropriate machine guarding and safeties are     
   evident
- No signs of visible pollution or spills                  </t>
    </r>
    <r>
      <rPr>
        <sz val="10"/>
        <rFont val="Arial"/>
        <family val="2"/>
      </rPr>
      <t xml:space="preserve">
</t>
    </r>
  </si>
  <si>
    <t>Supplier undertakes to adhere to the highest ethical standards in all areas of its activity and business transactions, wherever they take place towards their competitors, business partners and employees.</t>
  </si>
  <si>
    <t xml:space="preserve">Code of Conduct Statement Document </t>
  </si>
  <si>
    <r>
      <rPr>
        <b/>
        <sz val="10"/>
        <rFont val="Arial"/>
        <family val="2"/>
        <charset val="238"/>
      </rPr>
      <t>Communication and Customer support</t>
    </r>
    <r>
      <rPr>
        <sz val="10"/>
        <rFont val="Arial"/>
        <family val="2"/>
      </rPr>
      <t xml:space="preserve">
The communication processes are defined, documented in order to clarify roles and responsibilities, expectations, and commitments and to avoid the possibility of misunderstandings and conflict.
Management has sufficient resources to effectively manage Customer Requirements                                     
</t>
    </r>
  </si>
  <si>
    <t xml:space="preserve">Communication matrix 
Qualifications of Key personnel 
- Sufficient language skills to support the  
  Customer                                               
</t>
  </si>
  <si>
    <t>Materials Planning &amp; Logistics (MP&amp;L)</t>
  </si>
  <si>
    <t xml:space="preserve"> </t>
  </si>
  <si>
    <t>"0" = No Documented System and No Compliance; "1" = No Documented System but Compliance or Documented but No Compliance;                                                                                                                                                                                                               
"2" = Documented System and Partial Compliance; "3" = Documented System and Full Compliance                                                                                                                                                                                                  
Supplier to complete light-green cells</t>
  </si>
  <si>
    <t xml:space="preserve">Receiving inspection procedure, inspection criteria, special characteristics, qualification testing, Certificate of Compliance (COC), component marking, labeling, etc                           
</t>
  </si>
  <si>
    <r>
      <t xml:space="preserve">Inspected material is adequately identified as to acceptance or rejection and traceable to receiving inspection report                                                </t>
    </r>
    <r>
      <rPr>
        <b/>
        <sz val="10"/>
        <rFont val="Arial"/>
        <family val="2"/>
      </rPr>
      <t xml:space="preserve">
</t>
    </r>
  </si>
  <si>
    <t xml:space="preserve">Quality Control  label, marking or use of designated hold area as indicated in the procedure                               
</t>
  </si>
  <si>
    <t xml:space="preserve">Records
</t>
  </si>
  <si>
    <r>
      <t xml:space="preserve">Inspectors are trained and qualified for any measurement and test, including use of appropriate statistical techniques                                         </t>
    </r>
    <r>
      <rPr>
        <sz val="10"/>
        <rFont val="Arial"/>
        <family val="2"/>
      </rPr>
      <t xml:space="preserve">
</t>
    </r>
  </si>
  <si>
    <t xml:space="preserve">Training records, capability charts are current and properly completed 
</t>
  </si>
  <si>
    <r>
      <t xml:space="preserve">Nonconforming materials are properly identified and separated from conforming                                 </t>
    </r>
    <r>
      <rPr>
        <b/>
        <sz val="10"/>
        <rFont val="Arial"/>
        <family val="2"/>
      </rPr>
      <t xml:space="preserve">
</t>
    </r>
  </si>
  <si>
    <t xml:space="preserve">Red  labels, marking or use of designated hold area  
</t>
  </si>
  <si>
    <r>
      <t xml:space="preserve">Material and Lot Traceability are ensured                                      </t>
    </r>
    <r>
      <rPr>
        <sz val="10"/>
        <rFont val="Arial"/>
        <family val="2"/>
      </rPr>
      <t xml:space="preserve">
</t>
    </r>
  </si>
  <si>
    <t xml:space="preserve">Lot Traceability Records
 - Receiving Records with Lot Numbers recorded
 - Shipping Records indicating Lot Numbers
- In-process material with Lot Numbers
- Shipped product can be traced back to received
-  material
 - Check for use of Bar Code labeling- Lot Records 
</t>
  </si>
  <si>
    <r>
      <t>3. Supplier</t>
    </r>
    <r>
      <rPr>
        <b/>
        <strike/>
        <sz val="16"/>
        <color indexed="8"/>
        <rFont val="Arial"/>
        <family val="2"/>
        <charset val="238"/>
      </rPr>
      <t>s</t>
    </r>
    <r>
      <rPr>
        <b/>
        <sz val="16"/>
        <color indexed="8"/>
        <rFont val="Arial"/>
        <family val="2"/>
      </rPr>
      <t xml:space="preserve"> management</t>
    </r>
  </si>
  <si>
    <t xml:space="preserve">Adequate and effective Supplier Management Process. The supplier performance is checked and monitored on regular basis. Performance measures include quality, delivery and cost aspects. 
</t>
  </si>
  <si>
    <t xml:space="preserve"> Supplier Performance records
   - improvement plan / corrective actions 
</t>
  </si>
  <si>
    <t>4. Product Realization, Measurement, Analysis &amp; Improvement</t>
  </si>
  <si>
    <r>
      <rPr>
        <b/>
        <sz val="10"/>
        <rFont val="Arial"/>
        <family val="2"/>
        <charset val="238"/>
      </rPr>
      <t xml:space="preserve">New project management </t>
    </r>
    <r>
      <rPr>
        <sz val="10"/>
        <rFont val="Arial"/>
        <family val="2"/>
      </rPr>
      <t xml:space="preserve">
Product and Process validation prior to mass production release </t>
    </r>
  </si>
  <si>
    <r>
      <rPr>
        <b/>
        <sz val="10"/>
        <rFont val="Arial"/>
        <family val="2"/>
        <charset val="238"/>
      </rPr>
      <t>Capacity planning include such aspects as flexibility and security.</t>
    </r>
    <r>
      <rPr>
        <sz val="10"/>
        <rFont val="Arial"/>
        <family val="2"/>
      </rPr>
      <t xml:space="preserve">
The organization shall perform a comparison of its resources against the customer's short-, medium-, and long-term requirements for both production and service parts.  A process shall be in place</t>
    </r>
    <r>
      <rPr>
        <sz val="10"/>
        <rFont val="Arial"/>
        <family val="2"/>
      </rPr>
      <t xml:space="preserve"> to ensure</t>
    </r>
    <r>
      <rPr>
        <sz val="10"/>
        <rFont val="Arial"/>
        <family val="2"/>
      </rPr>
      <t xml:space="preserve"> prompt communication to the customer of any risk that could affect their operations.</t>
    </r>
  </si>
  <si>
    <r>
      <t xml:space="preserve"> 1. There shall be a process in place to notify customers of any significant resource limitations in meeting the requirements.
2. Comparison of resources versus customer requirements shall be reviewed upon receipt of forecast requirements.
3.There is a process to ensure continuity of supply of the current part (e.g. inventory buffer) and to provide sufficient capacity for the development, production, and evaluation of new </t>
    </r>
    <r>
      <rPr>
        <sz val="10"/>
        <rFont val="Arial"/>
        <family val="2"/>
        <charset val="238"/>
      </rPr>
      <t>or replacement parts.</t>
    </r>
    <r>
      <rPr>
        <sz val="10"/>
        <rFont val="Arial"/>
        <family val="2"/>
      </rPr>
      <t xml:space="preserve">
4. PPAP requirements are incorporated into the capacity planning process and scheduled accordingly.</t>
    </r>
  </si>
  <si>
    <r>
      <t xml:space="preserve">Process capability is measured and actions are taken to maintain established minimum Cpk/Ppk targets    </t>
    </r>
    <r>
      <rPr>
        <sz val="10"/>
        <rFont val="Arial"/>
        <family val="2"/>
      </rPr>
      <t xml:space="preserve">
</t>
    </r>
  </si>
  <si>
    <r>
      <t>Documented process capability studies and results (actual vs target Cpk/Ppk)</t>
    </r>
    <r>
      <rPr>
        <sz val="10"/>
        <rFont val="Arial"/>
        <family val="2"/>
      </rPr>
      <t xml:space="preserve">
</t>
    </r>
  </si>
  <si>
    <r>
      <t xml:space="preserve">Control of Documents, documents are reviewed and approved before they are issued, readily identifiable and legible, obsolete documentation is properly identified if retained or destroyed in order to prevent unintended use ,                </t>
    </r>
    <r>
      <rPr>
        <sz val="11"/>
        <color theme="1"/>
        <rFont val="Calibri"/>
        <family val="2"/>
        <scheme val="minor"/>
      </rPr>
      <t xml:space="preserve">
</t>
    </r>
  </si>
  <si>
    <t xml:space="preserve">Procedure, signatures, condition of documents  
</t>
  </si>
  <si>
    <t xml:space="preserve">Appropriate work instructions,  that accurately describe all work methods including inspections and tests to be done during production, are available where needed ( are located conveniently close to where the work is performed)                  
</t>
  </si>
  <si>
    <t xml:space="preserve">Job Instructions match controls as defined  in Process Control Plans; Sample size, frequency, method, document control dates/revision level, etc.
</t>
  </si>
  <si>
    <t>High</t>
  </si>
  <si>
    <t xml:space="preserve">Material traceability during production is maintained to facilitate problem evaluation and corrective action. </t>
  </si>
  <si>
    <t xml:space="preserve">Documented procedures required. Records required. Serial number records, lot number, date of manufacture, labeling and marking of containers or product, etc. Look for mixing of RoHS compliant &amp; non-compliant materials                        
</t>
  </si>
  <si>
    <t xml:space="preserve">5. Changes Control </t>
  </si>
  <si>
    <t>"0" = No Documented System and No Compliance; "1" = No Documented System but Compliance or Documented but No Compliance;                                                                                                                                                                                                                     
"2" = Documented System and Partial Compliance; "3" = Documented System and Full Compliance                                                                                                                                                                                                               
Supplier to complete light-green cells</t>
  </si>
  <si>
    <r>
      <t xml:space="preserve">Process to control and react to changes impacting upon Product Realization                                 </t>
    </r>
    <r>
      <rPr>
        <b/>
        <sz val="10"/>
        <rFont val="Arial"/>
        <family val="2"/>
      </rPr>
      <t xml:space="preserve">
</t>
    </r>
  </si>
  <si>
    <t>Engineering Changes History 
- Inspection Instructions are changed to reflect
  latest level
- PPAP or release documents reflect latest level
- Manufacturing documents at latest level</t>
  </si>
  <si>
    <t xml:space="preserve">Customer notification / approval occurs prior change release (ECN/PCN) 
</t>
  </si>
  <si>
    <t xml:space="preserve"> Customer notification procedure for changes to e.g manufacturing site, product transfers, raw material or product obsolescence, machine etc.       
</t>
  </si>
  <si>
    <r>
      <t xml:space="preserve">New and revised customer specifications are reviewed and implemented in a timely manner     </t>
    </r>
    <r>
      <rPr>
        <b/>
        <sz val="10"/>
        <rFont val="Tahoma"/>
        <family val="2"/>
      </rPr>
      <t xml:space="preserve">
</t>
    </r>
  </si>
  <si>
    <r>
      <t>Documented procedures. Technical review of methods to be used, capability studies on similar parts, documented review procedure, fe., APQP, PPAP.</t>
    </r>
    <r>
      <rPr>
        <sz val="10"/>
        <rFont val="Arial"/>
        <family val="2"/>
        <charset val="238"/>
      </rPr>
      <t xml:space="preserve"> Reviewing and implementation the corrective actions after PPAP submisstion prior to first production batch release.   </t>
    </r>
    <r>
      <rPr>
        <b/>
        <sz val="10"/>
        <rFont val="Arial"/>
        <family val="2"/>
        <charset val="238"/>
      </rPr>
      <t xml:space="preserve">  </t>
    </r>
    <r>
      <rPr>
        <sz val="10"/>
        <rFont val="Arial"/>
        <family val="2"/>
      </rPr>
      <t xml:space="preserve">                                         </t>
    </r>
    <r>
      <rPr>
        <b/>
        <sz val="10"/>
        <rFont val="Arial"/>
        <family val="2"/>
      </rPr>
      <t xml:space="preserve">
</t>
    </r>
  </si>
  <si>
    <t xml:space="preserve">6. Nonconformances </t>
  </si>
  <si>
    <t xml:space="preserve">Nonconforming materials, parts and assemblies are segregated (where practical) and identified to prevent unapproved use., there is a special area or boxes for nonconformance. (There is a container or a storage area for nonconforming products)  </t>
  </si>
  <si>
    <t>Documented procedures required. Records required. Tags, marking, controlled staging areas, etc. Look for mixing of RoHS compliant &amp; non-compliant materials</t>
  </si>
  <si>
    <r>
      <t xml:space="preserve">Mistake-proofing and error-proofing used to control critical characteristics and ensure product integrity     </t>
    </r>
    <r>
      <rPr>
        <sz val="10"/>
        <rFont val="Arial"/>
        <family val="2"/>
      </rPr>
      <t xml:space="preserve">
</t>
    </r>
  </si>
  <si>
    <r>
      <t xml:space="preserve"> Error-proofing on line
- Poka Yoke
- Lock boxes for defects
- Record of daily verification of Error proof         </t>
    </r>
    <r>
      <rPr>
        <sz val="10"/>
        <rFont val="Arial"/>
        <family val="2"/>
      </rPr>
      <t xml:space="preserve">
</t>
    </r>
  </si>
  <si>
    <t xml:space="preserve">Reworked material, parts and assemblies are re-inspected or re-tested to confirm compliance to requirements.                    </t>
  </si>
  <si>
    <t xml:space="preserve">Inspection record, tag, stamp, etc., Re-work instructions                                                     </t>
  </si>
  <si>
    <t>7. Production Maintenance, Control of Monitoring and Measuring Devices</t>
  </si>
  <si>
    <r>
      <t xml:space="preserve">Effective Machine Preventive Maintenance System                </t>
    </r>
    <r>
      <rPr>
        <sz val="10"/>
        <rFont val="Arial"/>
        <family val="2"/>
      </rPr>
      <t xml:space="preserve">
</t>
    </r>
  </si>
  <si>
    <t xml:space="preserve">Preventive Maintenance Schedule &amp; 
  Records, including downtime analysis
- Database for spare parts
- Visual condition of equipment
- lack of leaks, grease etc.                       
</t>
  </si>
  <si>
    <r>
      <t xml:space="preserve">Operators of machines and devices are trained and qualified           </t>
    </r>
    <r>
      <rPr>
        <sz val="10"/>
        <rFont val="Arial"/>
        <family val="2"/>
      </rPr>
      <t xml:space="preserve">
</t>
    </r>
  </si>
  <si>
    <t xml:space="preserve">Training Records- Capability charts are up-to-date and properly filled out                           
</t>
  </si>
  <si>
    <r>
      <t xml:space="preserve">Tools are stored in an appropriate, clearly defined area, with systematic tracking that provide traceability, particularly of customer-owned tools and equipment                                   </t>
    </r>
    <r>
      <rPr>
        <sz val="10"/>
        <rFont val="Arial"/>
        <family val="2"/>
      </rPr>
      <t xml:space="preserve">
</t>
    </r>
  </si>
  <si>
    <r>
      <t xml:space="preserve">Characteristics of tools, identification            </t>
    </r>
    <r>
      <rPr>
        <b/>
        <sz val="10"/>
        <rFont val="Arial"/>
        <family val="2"/>
      </rPr>
      <t xml:space="preserve">
</t>
    </r>
  </si>
  <si>
    <r>
      <t xml:space="preserve">Gages and test equipment are calibrated against standards traceable to a recognized regulatory body or agency                                        </t>
    </r>
    <r>
      <rPr>
        <sz val="10"/>
        <rFont val="Arial"/>
        <family val="2"/>
      </rPr>
      <t xml:space="preserve">
</t>
    </r>
  </si>
  <si>
    <t xml:space="preserve">Calibration procedures, and calibration stickers and other records.                                        
</t>
  </si>
  <si>
    <r>
      <t xml:space="preserve">Measuring devices, gauging and test equipment are routinely calibrated and controlled per documented procedures                                        </t>
    </r>
    <r>
      <rPr>
        <b/>
        <sz val="10"/>
        <rFont val="Arial"/>
        <family val="2"/>
      </rPr>
      <t xml:space="preserve"> 
</t>
    </r>
  </si>
  <si>
    <t xml:space="preserve">Gage calibration stickers, calibration records, positive identification or segregation of out-of-calibration devices, and inventory, location &amp; status records, etc                                                         
</t>
  </si>
  <si>
    <t xml:space="preserve">8. Warehouses </t>
  </si>
  <si>
    <t>"0" = No Documented System and No Compliance; "1" = No Documented System but Compliance or Documented but No Compliance;                                                                                                                                                                                                                     
"2" = Documented System and Partial Compliance; "3" = Documented System and Full Compliance                                                                                                                                                                                                              
Supplier to complete light-green cells</t>
  </si>
  <si>
    <r>
      <t xml:space="preserve">Materials and products are properly identified in order to avoid human mistakes and protected against damage                            </t>
    </r>
    <r>
      <rPr>
        <sz val="10"/>
        <rFont val="Arial"/>
        <family val="2"/>
      </rPr>
      <t xml:space="preserve">
</t>
    </r>
  </si>
  <si>
    <r>
      <t xml:space="preserve">Correct part numbers, description, quantity,  No visible evidence of damage
</t>
    </r>
    <r>
      <rPr>
        <sz val="11"/>
        <color theme="1"/>
        <rFont val="Calibri"/>
        <family val="2"/>
        <scheme val="minor"/>
      </rPr>
      <t xml:space="preserve">
</t>
    </r>
  </si>
  <si>
    <t xml:space="preserve">Flammable and hazardous materials are properly stored and protected, the expiry date and limited storage time are monitored
</t>
  </si>
  <si>
    <r>
      <t>procesdure/instruction, Records, storage area and condition</t>
    </r>
    <r>
      <rPr>
        <b/>
        <sz val="10"/>
        <rFont val="Tahoma"/>
        <family val="2"/>
      </rPr>
      <t xml:space="preserve">                                                          </t>
    </r>
    <r>
      <rPr>
        <sz val="11"/>
        <color theme="1"/>
        <rFont val="Calibri"/>
        <family val="2"/>
        <scheme val="minor"/>
      </rPr>
      <t xml:space="preserve">
</t>
    </r>
  </si>
  <si>
    <t xml:space="preserve">FIFO is followed 
</t>
  </si>
  <si>
    <r>
      <t xml:space="preserve">procedure/instruction, Records                    </t>
    </r>
    <r>
      <rPr>
        <b/>
        <sz val="10"/>
        <rFont val="Tahoma"/>
        <family val="2"/>
      </rPr>
      <t xml:space="preserve">
</t>
    </r>
  </si>
  <si>
    <t>9. Shipping and Transportation</t>
  </si>
  <si>
    <r>
      <rPr>
        <b/>
        <sz val="10"/>
        <rFont val="Arial"/>
        <family val="2"/>
        <charset val="238"/>
      </rPr>
      <t xml:space="preserve">Packaging, Labeling and Palletizing 
</t>
    </r>
    <r>
      <rPr>
        <sz val="10"/>
        <rFont val="Arial"/>
        <family val="2"/>
        <charset val="238"/>
      </rPr>
      <t>The organization shall have a process in place that ensures packaging and palletizing solutions are agreed to by all involved parties and that the labeling meets the customer's specification.</t>
    </r>
    <r>
      <rPr>
        <sz val="10"/>
        <rFont val="Arial"/>
        <family val="2"/>
      </rPr>
      <t xml:space="preserve">
</t>
    </r>
  </si>
  <si>
    <r>
      <t xml:space="preserve">Fideltronik standard label for single and collective wrappings
Fideltronik standard pallets
Technical review, packaging/shipping tests, packaging work instructions, carton strength tests </t>
    </r>
    <r>
      <rPr>
        <sz val="11"/>
        <color theme="1"/>
        <rFont val="Calibri"/>
        <family val="2"/>
        <scheme val="minor"/>
      </rPr>
      <t xml:space="preserve">
</t>
    </r>
  </si>
  <si>
    <r>
      <t>The organization shall have a process to ensure that</t>
    </r>
    <r>
      <rPr>
        <b/>
        <sz val="10"/>
        <rFont val="Arial"/>
        <family val="2"/>
        <charset val="238"/>
      </rPr>
      <t xml:space="preserve"> transport documents</t>
    </r>
    <r>
      <rPr>
        <sz val="10"/>
        <rFont val="Arial"/>
        <family val="2"/>
        <charset val="238"/>
      </rPr>
      <t xml:space="preserve"> are completed according to customer, industry and government/international standards. Additionally, Advanced Shipping Notices (ASNs) are accurate and transmitted in a timely manner.</t>
    </r>
  </si>
  <si>
    <t xml:space="preserve">
Number of logistic nonconformaces related to transport documents and their management 
</t>
  </si>
  <si>
    <t xml:space="preserve">Dispatch security </t>
  </si>
  <si>
    <t>acces to packing area and shipment documents,responsibility control, current security control;</t>
  </si>
  <si>
    <r>
      <rPr>
        <b/>
        <sz val="10"/>
        <rFont val="Arial"/>
        <family val="2"/>
        <charset val="238"/>
      </rPr>
      <t>Regulation on Export/Import</t>
    </r>
    <r>
      <rPr>
        <sz val="10"/>
        <rFont val="Arial"/>
        <family val="2"/>
        <charset val="238"/>
      </rPr>
      <t xml:space="preserve">
Certain products sold by Supplier and other related technology and documentation are subject to export control laws, regulations and orders of the United States, the European Union, and/or other countries (“Export Laws”). </t>
    </r>
  </si>
  <si>
    <t xml:space="preserve">
Supplier shall, to his own expenses, comply with Export Laws and obtain any license, permit, or authorization required to transfer, sell, export, re-export, or import the products and related technology and documentation for the shipment to the Customer.
</t>
  </si>
  <si>
    <t>10. Corrective and Preventive Actions/ Claim Process</t>
  </si>
  <si>
    <t>"0" = No Documented System and No Compliance; "1" = No Documented System but Compliance or Documented but No Compliance;                                                                                                                                                                                                                      
"2" = Documented System and Partial Compliance; "3" = Documented System and Full Compliance                                                                                                                                                                                                              
Supplier to complete light-green cells</t>
  </si>
  <si>
    <t xml:space="preserve">A corrective action system is in place that provides root cause analysis and takes timely and effective action to prevent recurrence. FMEA and/or other type of risk analysis are carried out.
</t>
  </si>
  <si>
    <t>Documented procedures required. Corrective action records, trend charts, meeting minutes, internal audits, nonconformance frequency &amp; cost analysis. Failure Recurence check.</t>
  </si>
  <si>
    <t>8D methodology is known and followed - in reference to customer and supplier claims</t>
  </si>
  <si>
    <t xml:space="preserve">first response
3D/ immediate actions 
8D response time
effectivness of corrective actions and reoccurance analysis 
</t>
  </si>
  <si>
    <t>Supplier claim process show quick problem solving and actions against to protect Customer needs by ensuring the continuity of production and minimizing financial losses on Customer side.</t>
  </si>
  <si>
    <t xml:space="preserve">monitoring of financial settlement of claims, closure time, qty of claims that caused production stoppage on Customer side;
management of logistic nonconformances notified by Fideltronik </t>
  </si>
  <si>
    <r>
      <t xml:space="preserve">11. </t>
    </r>
    <r>
      <rPr>
        <b/>
        <sz val="16"/>
        <rFont val="Arial"/>
        <family val="2"/>
        <charset val="238"/>
      </rPr>
      <t>Personnel Qualifications</t>
    </r>
  </si>
  <si>
    <t xml:space="preserve">Skills and education level required for each job is documented and appropriate training / re-training is provided                                            
</t>
  </si>
  <si>
    <r>
      <t>Job descriptions, job skills assessment, training records, training manuals. Look for use of training aids &amp; work instructions at work stations.</t>
    </r>
    <r>
      <rPr>
        <sz val="10"/>
        <rFont val="Arial"/>
        <family val="2"/>
      </rPr>
      <t xml:space="preserve">
</t>
    </r>
  </si>
  <si>
    <r>
      <t xml:space="preserve">Employee qualification / certification is maintained where the quality outcome of the process cannot be verified and is strongly dependent upon operator skill             </t>
    </r>
    <r>
      <rPr>
        <sz val="10"/>
        <rFont val="Arial"/>
        <family val="2"/>
      </rPr>
      <t xml:space="preserve">
</t>
    </r>
  </si>
  <si>
    <r>
      <t xml:space="preserve">Qualification records, certification history, etc. </t>
    </r>
    <r>
      <rPr>
        <sz val="10"/>
        <rFont val="Arial"/>
        <family val="2"/>
      </rPr>
      <t xml:space="preserve">
</t>
    </r>
  </si>
  <si>
    <t>12. Environment policy, law regulations</t>
  </si>
  <si>
    <r>
      <t xml:space="preserve">A documented environmental policy exists that includes a commitment to comply with relevant environmental legislation and regulations and to continual improvement and pollution prevention  </t>
    </r>
    <r>
      <rPr>
        <sz val="10"/>
        <rFont val="Arial"/>
        <family val="2"/>
      </rPr>
      <t xml:space="preserve">
</t>
    </r>
  </si>
  <si>
    <t xml:space="preserve">Environmental Policy Statement document
</t>
  </si>
  <si>
    <t xml:space="preserve">A RoHS compliance policy that defines the requirements for material and process qualification, on-going compliance verification, manufacturing controls, declaration of compliance and records is documented and maintained 
Inspection criteria are documented and available where needed. - Test methods and acceptance limits follow recognized standards and RoHS requirements </t>
  </si>
  <si>
    <r>
      <t xml:space="preserve">Records, declarations, tests, documented process of RoHS compliance collecting </t>
    </r>
    <r>
      <rPr>
        <sz val="10"/>
        <rFont val="Arial"/>
        <family val="2"/>
      </rPr>
      <t xml:space="preserve">
</t>
    </r>
  </si>
  <si>
    <r>
      <t>Effective identification and handling methods are in place to prevent commingling or inappropriate use of both RoHS non-compliant and RoHS compliant items</t>
    </r>
    <r>
      <rPr>
        <sz val="10"/>
        <rFont val="Arial"/>
        <family val="2"/>
      </rPr>
      <t xml:space="preserve">
</t>
    </r>
  </si>
  <si>
    <t>Documented procedures. Observation of handling / labeling techniques in use. Production operators are aware in distinguishing RoHS materials and processes versus non-RoHS. Look for mixing of RoHS compliant &amp; non-compliant materials.</t>
  </si>
  <si>
    <t xml:space="preserve">REACH compliance Documents and instructions for their use are established and followed 
</t>
  </si>
  <si>
    <r>
      <t>Compliance Plan, Supplier Letters, Customer Letters</t>
    </r>
    <r>
      <rPr>
        <sz val="10"/>
        <rFont val="Arial"/>
        <family val="2"/>
      </rPr>
      <t xml:space="preserve">
</t>
    </r>
  </si>
  <si>
    <t xml:space="preserve">Supplier must have a system in place to communicate safe handling information (such as a Material Safety Data Sheet) for any dangerous substances contained in or on it's products                               </t>
  </si>
  <si>
    <r>
      <t>Database/files. Records of communication to customers of the Material Safety Data Sheet (MSDS) or Safety Data Sheet (SDS) in the EU which may include Exposure Scenario (ES) and/or Risk Management Measures (RMM).</t>
    </r>
    <r>
      <rPr>
        <b/>
        <sz val="10"/>
        <rFont val="Arial"/>
        <family val="2"/>
      </rPr>
      <t xml:space="preserve">
</t>
    </r>
  </si>
  <si>
    <t>Supplier is committed to  compliance with legislation and alignment with Customers requirements relating to Conflict Minerals.</t>
  </si>
  <si>
    <t xml:space="preserve">Conflict Minerals compliance policy is documented and maintained; Records </t>
  </si>
  <si>
    <r>
      <t xml:space="preserve"> </t>
    </r>
    <r>
      <rPr>
        <sz val="10"/>
        <color indexed="49"/>
        <rFont val="Arial"/>
        <family val="2"/>
      </rPr>
      <t xml:space="preserve">
</t>
    </r>
  </si>
  <si>
    <t>Section SCORES</t>
  </si>
  <si>
    <t>Standard Checklist Section</t>
  </si>
  <si>
    <t>Total Req'mnts</t>
  </si>
  <si>
    <r>
      <t>Mandatory
Req'ments</t>
    </r>
    <r>
      <rPr>
        <b/>
        <vertAlign val="superscript"/>
        <sz val="9"/>
        <color indexed="9"/>
        <rFont val="Arial"/>
        <family val="2"/>
      </rPr>
      <t xml:space="preserve"> (M)</t>
    </r>
  </si>
  <si>
    <t>Req. No.</t>
  </si>
  <si>
    <t>Not verified (x)</t>
  </si>
  <si>
    <t>Supplier Self-Audit SCORE</t>
  </si>
  <si>
    <t>On-Side Audit SCORE</t>
  </si>
  <si>
    <t xml:space="preserve">Not verified </t>
  </si>
  <si>
    <t>1.</t>
  </si>
  <si>
    <t>Management Organization</t>
  </si>
  <si>
    <t>2.</t>
  </si>
  <si>
    <t>M</t>
  </si>
  <si>
    <t>3.</t>
  </si>
  <si>
    <t>4.</t>
  </si>
  <si>
    <t>5.</t>
  </si>
  <si>
    <t>6.</t>
  </si>
  <si>
    <t>7.</t>
  </si>
  <si>
    <t>8.</t>
  </si>
  <si>
    <t>Incoming Inspection</t>
  </si>
  <si>
    <t>9.</t>
  </si>
  <si>
    <t>10.</t>
  </si>
  <si>
    <t>11.</t>
  </si>
  <si>
    <t>12.</t>
  </si>
  <si>
    <t>13.</t>
  </si>
  <si>
    <t>14.</t>
  </si>
  <si>
    <t>Supplier Management</t>
  </si>
  <si>
    <t>15.</t>
  </si>
  <si>
    <t>16.</t>
  </si>
  <si>
    <t>Product Realization</t>
  </si>
  <si>
    <t>17.</t>
  </si>
  <si>
    <t>18.</t>
  </si>
  <si>
    <t>19.</t>
  </si>
  <si>
    <t>20.</t>
  </si>
  <si>
    <t>21.</t>
  </si>
  <si>
    <t>22.</t>
  </si>
  <si>
    <t>23.</t>
  </si>
  <si>
    <t>24.</t>
  </si>
  <si>
    <t>Changes Control</t>
  </si>
  <si>
    <t>25.</t>
  </si>
  <si>
    <t>26.</t>
  </si>
  <si>
    <t>27.</t>
  </si>
  <si>
    <t>Nonconformances</t>
  </si>
  <si>
    <t>28.</t>
  </si>
  <si>
    <t>29.</t>
  </si>
  <si>
    <t>30.</t>
  </si>
  <si>
    <t>Production Maintenance, Control of Monitoring and Measuring Devices</t>
  </si>
  <si>
    <t>31.</t>
  </si>
  <si>
    <t>32.</t>
  </si>
  <si>
    <t>33.</t>
  </si>
  <si>
    <t>34.</t>
  </si>
  <si>
    <t>35.</t>
  </si>
  <si>
    <t xml:space="preserve">Warehouses </t>
  </si>
  <si>
    <t>36.</t>
  </si>
  <si>
    <t>37.</t>
  </si>
  <si>
    <t>38.</t>
  </si>
  <si>
    <t xml:space="preserve">9. </t>
  </si>
  <si>
    <t>Shipping and Transportation</t>
  </si>
  <si>
    <t>39.</t>
  </si>
  <si>
    <t>40.</t>
  </si>
  <si>
    <t>41.</t>
  </si>
  <si>
    <t>42.</t>
  </si>
  <si>
    <t xml:space="preserve">10. </t>
  </si>
  <si>
    <t>Corrective and Preventive Actions</t>
  </si>
  <si>
    <t>43.</t>
  </si>
  <si>
    <t>44.</t>
  </si>
  <si>
    <t>45.</t>
  </si>
  <si>
    <t>Personnel Qualification</t>
  </si>
  <si>
    <t>46.</t>
  </si>
  <si>
    <t>47.</t>
  </si>
  <si>
    <t>Environment policy, law regulations</t>
  </si>
  <si>
    <t>48.</t>
  </si>
  <si>
    <t>49.</t>
  </si>
  <si>
    <t>50.</t>
  </si>
  <si>
    <t>51.</t>
  </si>
  <si>
    <t>52.</t>
  </si>
  <si>
    <t>53.</t>
  </si>
  <si>
    <t>Number of Requirements Possible (including RoHS):</t>
  </si>
  <si>
    <t>Number of Requirements Audited:</t>
  </si>
  <si>
    <t xml:space="preserve">Number of Requirements Possible - Not verified: </t>
  </si>
  <si>
    <t>Audit result, %</t>
  </si>
  <si>
    <t>Scores range</t>
  </si>
  <si>
    <t>&lt;60%</t>
  </si>
  <si>
    <t>60 - 70%</t>
  </si>
  <si>
    <t>&gt;70%</t>
  </si>
  <si>
    <t>Not Acceptable / Not Approved</t>
  </si>
  <si>
    <t>Conditionally Acceptable or Conditionally Approved</t>
  </si>
  <si>
    <t>Acceptable / Approved</t>
  </si>
  <si>
    <t>Comment</t>
  </si>
  <si>
    <t>1. Quoting/Project valuation</t>
  </si>
  <si>
    <t>"0" = No Documented System and No Compliance; "1" = No Documented System but Compliance or Documented but No Compliance;                                                                                                                                                                                                               "2" = Documented System and Partial Compliance; "3" = Documented System and Full Compliance                                                                                                                                                                         Supplier to complete light-green cells</t>
  </si>
  <si>
    <t>Access to the Sourcing Supplier application</t>
  </si>
  <si>
    <t>Notifications informing about new RFQ on the portal</t>
  </si>
  <si>
    <t xml:space="preserve">Processing and analysing obtained RFQ </t>
  </si>
  <si>
    <t xml:space="preserve">Is the information contained in the RFQ analysed by the supplier (description where the  information is about the end customer, application name etc.).
Does the supplier analyse the technical specification that is attached to each line (PDF attachment).
Does the supplier have knowledge to enter offers for the RFQ using defined templates (txt, xml)      
</t>
  </si>
  <si>
    <t>Quality of information contained in the offer</t>
  </si>
  <si>
    <t>Procurement parameters (e.g. verification and MPN correction, MOQ, MPQ, LT, CW, MFR, status; in addition-ROHS, stock, comments )</t>
  </si>
  <si>
    <t>2. BPA Process/Contracting/Quotation importance</t>
  </si>
  <si>
    <t>Process of confirming contracts</t>
  </si>
  <si>
    <t>Time frames, contract data verification (price, MPN, MFR, CW, LT, status); cyclic contract status analysis</t>
  </si>
  <si>
    <t>Quotation importance in relation to importance of BPA</t>
  </si>
  <si>
    <t xml:space="preserve">MPN conformity , records; does the supplier supply elements in accordance with "Supplier Item" in the contract and manufacturer name in the flex field; pairing MPN with the supplier position </t>
  </si>
  <si>
    <t>3. Forecast/LT/„Capacity Constrains” Process</t>
  </si>
  <si>
    <t>Managing logistics and manufacturers LT</t>
  </si>
  <si>
    <t>How often is "Capacity Constrains"  analysed and updated</t>
  </si>
  <si>
    <t>Processing forecasts sent by FT</t>
  </si>
  <si>
    <t>How often is the level of buffer stock analysed?</t>
  </si>
  <si>
    <t>Is the size of the buffer stock adequate to the signed logistic agreement.</t>
  </si>
  <si>
    <t>4. Order Support / Confirming Orders /ASN Process</t>
  </si>
  <si>
    <t>Processing orders</t>
  </si>
  <si>
    <t>In what way are orders processed and in what time; comparing amount of orders in the suppliers system with FT's portal</t>
  </si>
  <si>
    <t xml:space="preserve">
</t>
  </si>
  <si>
    <t>Confirming and updating orders</t>
  </si>
  <si>
    <t>In what time are orders confirmed;
Is analysis done on non-confirmed orders</t>
  </si>
  <si>
    <t>Order realisation</t>
  </si>
  <si>
    <t>Notification of Shipment</t>
  </si>
  <si>
    <t xml:space="preserve">                      
</t>
  </si>
  <si>
    <t>5. Invoice Support</t>
  </si>
  <si>
    <t xml:space="preserve">
Monitoring process of registering electronic invoices</t>
  </si>
  <si>
    <t>Who processes and analyses information about nonconformances on invoices</t>
  </si>
  <si>
    <t xml:space="preserve"> 
</t>
  </si>
  <si>
    <t>Are invoice statuses checked on iSupplier Portal (e.g on-hold)</t>
  </si>
  <si>
    <t>6. Corrective and Preventive Actions / Claim Process</t>
  </si>
  <si>
    <t>Quoting/Project valuation</t>
  </si>
  <si>
    <t>BPA Process/Contracting/Quotation importance</t>
  </si>
  <si>
    <t>Forecast/LT/„Capacity Constrains” Process</t>
  </si>
  <si>
    <t>Order Support / Confirming Orders /ASN Process</t>
  </si>
  <si>
    <t>Invoice Support</t>
  </si>
  <si>
    <t>Corrective and Preventive Actions / Claim Process</t>
  </si>
  <si>
    <t xml:space="preserve">FDMS-37-100 </t>
  </si>
  <si>
    <t xml:space="preserve">The Supplier is obligated to follow the statutory and regulatory requirements described in the Supplier Manual.. </t>
  </si>
  <si>
    <t>Customer requirements; register of statutory and regulatory requirements;  supervision of statutory and regulatory requirements</t>
  </si>
  <si>
    <t>54.</t>
  </si>
  <si>
    <t xml:space="preserve">Person authorisation, access, number of people, skill scope  </t>
  </si>
  <si>
    <t>Analysis, time frames</t>
  </si>
  <si>
    <t>Monitoring</t>
  </si>
  <si>
    <t>Integrity of contract data</t>
  </si>
  <si>
    <t>How is it updated, how often, in what way</t>
  </si>
  <si>
    <t>Time frames, updating, data integrity</t>
  </si>
  <si>
    <t xml:space="preserve">Time frames, Are the lines that have fallen out of the forecast along with new ones analysed and in what way </t>
  </si>
  <si>
    <t xml:space="preserve">How does the management mechanism/model look like </t>
  </si>
  <si>
    <t>Logistic agreement</t>
  </si>
  <si>
    <t>Verification of prices on orders</t>
  </si>
  <si>
    <t>Monitoring processing of ASN, how is it grouped (to lines, invoice)</t>
  </si>
  <si>
    <t xml:space="preserve">First response
3D/ immediate actions 
8D response time
Effectivness of corrective actions and reoccurance analysis 
</t>
  </si>
  <si>
    <t xml:space="preserve">Monitoring of financial settlement of claims, closure time, qty of claims that caused production stoppage on Customer side;
management of logistic nonconformances notified by Fideltronik </t>
  </si>
  <si>
    <t xml:space="preserve">4.1; 4.2; 4.3; 7.5
</t>
  </si>
  <si>
    <t xml:space="preserve">4.4; 7.1.4.1; 
</t>
  </si>
  <si>
    <r>
      <t xml:space="preserve"> 4.3.2; </t>
    </r>
    <r>
      <rPr>
        <b/>
        <sz val="10"/>
        <rFont val="Arial"/>
        <family val="2"/>
        <charset val="238"/>
      </rPr>
      <t>5.1.1.1</t>
    </r>
    <r>
      <rPr>
        <sz val="10"/>
        <rFont val="Arial"/>
        <family val="2"/>
      </rPr>
      <t>; 8.4.2.2</t>
    </r>
  </si>
  <si>
    <t xml:space="preserve">5.1; 5.2: 5.3; 6.1; 6.2 ; 6.3; 7.1; 7.2; 7.3; 7.5; 10.1; 9.1., 9.2; 9.3; 10.2.10.3; 
</t>
  </si>
  <si>
    <t xml:space="preserve">7.2.1; 7.3; 7.4; 8.1; 8.2 (8.2.1.1); 
</t>
  </si>
  <si>
    <t>8.1; 8.2</t>
  </si>
  <si>
    <t xml:space="preserve">4.4.1.2; 4.3.2; 6.1;6.2; 8.1; 8.4; 8.5.2; 8.6.6; 8.7; 10.1; 10.2; 10.3; </t>
  </si>
  <si>
    <t>8.5.2; 8.5.5;</t>
  </si>
  <si>
    <t xml:space="preserve">7.5; 8.4.2; 8.5.5; 8.6; 8.7; 9.1; </t>
  </si>
  <si>
    <t xml:space="preserve">4.4.1.2; 7.1; 7.2; 7.3; </t>
  </si>
  <si>
    <t>8.5.2; 8.5.5; 8.7;</t>
  </si>
  <si>
    <t xml:space="preserve">8.5.4; 8.7; 10.1; 10.2; 10;3; </t>
  </si>
  <si>
    <t>4.3.2; 4.4.1.2; 8.2</t>
  </si>
  <si>
    <t xml:space="preserve"> 4.1; 4.2; 4.3.2; 4.4; 6.1; 6.2; 6.3; 8.1; 8.4 (8.4.2.3-5) ; 8.6; 9.1; 10.1; 10.2.10.3;</t>
  </si>
  <si>
    <r>
      <t xml:space="preserve">4.3.2; </t>
    </r>
    <r>
      <rPr>
        <b/>
        <sz val="10"/>
        <rFont val="Arial"/>
        <family val="2"/>
        <charset val="238"/>
      </rPr>
      <t>4.4.1.2</t>
    </r>
    <r>
      <rPr>
        <sz val="10"/>
        <rFont val="Arial"/>
        <family val="2"/>
      </rPr>
      <t xml:space="preserve">; 5.3.1-2; </t>
    </r>
    <r>
      <rPr>
        <b/>
        <sz val="10"/>
        <rFont val="Arial"/>
        <family val="2"/>
        <charset val="238"/>
      </rPr>
      <t>7.1;</t>
    </r>
    <r>
      <rPr>
        <sz val="10"/>
        <rFont val="Arial"/>
        <family val="2"/>
      </rPr>
      <t xml:space="preserve">  </t>
    </r>
    <r>
      <rPr>
        <b/>
        <sz val="10"/>
        <rFont val="Arial"/>
        <family val="2"/>
        <charset val="238"/>
      </rPr>
      <t>7.5</t>
    </r>
    <r>
      <rPr>
        <sz val="10"/>
        <rFont val="Arial"/>
        <family val="2"/>
      </rPr>
      <t xml:space="preserve">; 8.5.1.1; 8.1; 8.2; 8.5.1.3; 8.5.2; 8.5.3; 8.3; </t>
    </r>
    <r>
      <rPr>
        <b/>
        <sz val="10"/>
        <rFont val="Arial"/>
        <family val="2"/>
        <charset val="238"/>
      </rPr>
      <t>8.3.4.4</t>
    </r>
    <r>
      <rPr>
        <sz val="10"/>
        <rFont val="Arial"/>
        <family val="2"/>
      </rPr>
      <t xml:space="preserve"> (8.4.3 ISO)
</t>
    </r>
  </si>
  <si>
    <r>
      <t xml:space="preserve">4.4: 6.2; 6.3; </t>
    </r>
    <r>
      <rPr>
        <b/>
        <sz val="10"/>
        <rFont val="Arial"/>
        <family val="2"/>
        <charset val="238"/>
      </rPr>
      <t>7.1</t>
    </r>
    <r>
      <rPr>
        <sz val="10"/>
        <rFont val="Arial"/>
        <family val="2"/>
      </rPr>
      <t xml:space="preserve">; 8.1; 8.2; </t>
    </r>
    <r>
      <rPr>
        <b/>
        <sz val="10"/>
        <rFont val="Arial"/>
        <family val="2"/>
        <charset val="238"/>
      </rPr>
      <t>8.2.3.1.3;</t>
    </r>
    <r>
      <rPr>
        <sz val="10"/>
        <rFont val="Arial"/>
        <family val="2"/>
      </rPr>
      <t xml:space="preserve"> </t>
    </r>
    <r>
      <rPr>
        <b/>
        <sz val="10"/>
        <rFont val="Arial"/>
        <family val="2"/>
        <charset val="238"/>
      </rPr>
      <t>8.3.3.2-3</t>
    </r>
    <r>
      <rPr>
        <sz val="10"/>
        <rFont val="Arial"/>
        <family val="2"/>
      </rPr>
      <t xml:space="preserve">; 8.5.1.7 ; </t>
    </r>
  </si>
  <si>
    <r>
      <rPr>
        <b/>
        <sz val="10"/>
        <rFont val="Arial"/>
        <family val="2"/>
        <charset val="238"/>
      </rPr>
      <t>4.3.2</t>
    </r>
    <r>
      <rPr>
        <sz val="10"/>
        <rFont val="Arial"/>
        <family val="2"/>
      </rPr>
      <t xml:space="preserve">; 5.1.1.2-3; 5.1.2; 5.3.1-2; 6.2; 6.3: 8.1; 8.2; </t>
    </r>
    <r>
      <rPr>
        <b/>
        <sz val="10"/>
        <rFont val="Arial"/>
        <family val="2"/>
        <charset val="238"/>
      </rPr>
      <t>8.2.3.1</t>
    </r>
    <r>
      <rPr>
        <sz val="10"/>
        <rFont val="Arial"/>
        <family val="2"/>
      </rPr>
      <t xml:space="preserve">; </t>
    </r>
    <r>
      <rPr>
        <sz val="10"/>
        <rFont val="Arial"/>
        <family val="2"/>
        <charset val="238"/>
      </rPr>
      <t>8.2.3.1.2</t>
    </r>
    <r>
      <rPr>
        <sz val="10"/>
        <rFont val="Arial"/>
        <family val="2"/>
      </rPr>
      <t>; 9.1; 9.2;</t>
    </r>
  </si>
  <si>
    <r>
      <t xml:space="preserve">7.1; 7.2; 7.3; 7.5; 8.2; </t>
    </r>
    <r>
      <rPr>
        <b/>
        <sz val="10"/>
        <rFont val="Arial"/>
        <family val="2"/>
        <charset val="238"/>
      </rPr>
      <t>8.2.3.1; 8.3.3.3</t>
    </r>
    <r>
      <rPr>
        <sz val="10"/>
        <rFont val="Arial"/>
        <family val="2"/>
      </rPr>
      <t xml:space="preserve">: 2; 8.6.2-4; </t>
    </r>
    <r>
      <rPr>
        <b/>
        <sz val="10"/>
        <rFont val="Arial"/>
        <family val="2"/>
        <charset val="238"/>
      </rPr>
      <t>9.1; 9.2</t>
    </r>
  </si>
  <si>
    <r>
      <t xml:space="preserve">4.3.2; </t>
    </r>
    <r>
      <rPr>
        <b/>
        <sz val="10"/>
        <rFont val="Arial"/>
        <family val="2"/>
        <charset val="238"/>
      </rPr>
      <t xml:space="preserve">8.2.3.1.2; 8.3.3.3; </t>
    </r>
    <r>
      <rPr>
        <sz val="10"/>
        <rFont val="Arial"/>
        <family val="2"/>
      </rPr>
      <t xml:space="preserve">8.6.1; 8.6.2; 8.6.3; 8.7; </t>
    </r>
    <r>
      <rPr>
        <b/>
        <sz val="10"/>
        <rFont val="Arial"/>
        <family val="2"/>
        <charset val="238"/>
      </rPr>
      <t>9.1;</t>
    </r>
  </si>
  <si>
    <t>8.5.1.2;</t>
  </si>
  <si>
    <t>8.5.2;</t>
  </si>
  <si>
    <t>4.4.1.2; 8.5.2; 8.5.4; 8.5.3;</t>
  </si>
  <si>
    <r>
      <t xml:space="preserve"> 
</t>
    </r>
    <r>
      <rPr>
        <b/>
        <sz val="10"/>
        <rFont val="Arial"/>
        <family val="2"/>
        <charset val="238"/>
      </rPr>
      <t>7.5; 8.5.6; 8.6;</t>
    </r>
  </si>
  <si>
    <t>4.3.2; 8.5.6.1;</t>
  </si>
  <si>
    <t>8.5.5; 8.5.6; 8.6;</t>
  </si>
  <si>
    <t>4.4; 6.1, 6.2; 8.5.2; 9.1; 10.1; 10.2.10.3;</t>
  </si>
  <si>
    <t>8.2.3.1.2; 8.8.3.3; 8.6.1; 8.6.2;</t>
  </si>
  <si>
    <t xml:space="preserve">
8.7.1.1; 
8.7.1.3; 
8.7.1.4; 
8.7.1.5;
8.7.1.7;</t>
  </si>
  <si>
    <t xml:space="preserve">
7.1.4; 7.1.5 ; 8.4: 8.5.1.5-6; 8.5.6; 9.1; 10.1; 10.2.10.3;</t>
  </si>
  <si>
    <t xml:space="preserve">7.1.1-2; 7.2; 8.5.1.6; </t>
  </si>
  <si>
    <t xml:space="preserve">8.5.3; 8.5.1.6; 8.5.2; </t>
  </si>
  <si>
    <t xml:space="preserve">7.1.5.3.1-2; </t>
  </si>
  <si>
    <t>8.5.2; 8.7;</t>
  </si>
  <si>
    <t>4.4.1.2; 8.5.2;</t>
  </si>
  <si>
    <t>4.4.1.2: 8.5.2; 8.5.4;</t>
  </si>
  <si>
    <t>8.5.4;</t>
  </si>
  <si>
    <t>4.1; 4.2; 4.3.2; 8.1; 8.2; 8.2.3.1-3; 9.1; 10.1;10.2; 10.3;</t>
  </si>
  <si>
    <t>4.3.2; 8.1.2; 8.3.5.1;</t>
  </si>
  <si>
    <t>8.1.2; 8.3.5.1;</t>
  </si>
  <si>
    <t xml:space="preserve">8.4.2.1; 8.4.2.2; </t>
  </si>
  <si>
    <r>
      <rPr>
        <b/>
        <sz val="10"/>
        <rFont val="Arial"/>
        <family val="2"/>
        <charset val="238"/>
      </rPr>
      <t>5.3.2</t>
    </r>
    <r>
      <rPr>
        <sz val="10"/>
        <rFont val="Arial"/>
        <family val="2"/>
      </rPr>
      <t xml:space="preserve">; 6.1; 6.2;  8.3.1; 8.5.1.1-2; 10.1; 10.2; 10.3; </t>
    </r>
  </si>
  <si>
    <r>
      <rPr>
        <b/>
        <sz val="10"/>
        <rFont val="Arial"/>
        <family val="2"/>
        <charset val="238"/>
      </rPr>
      <t>4.3.2</t>
    </r>
    <r>
      <rPr>
        <sz val="10"/>
        <rFont val="Arial"/>
        <family val="2"/>
      </rPr>
      <t>; 7.1; 7.2; 7.3; 8.2.1; 8.2.2-3; 10.2.3-5; 10.3;</t>
    </r>
  </si>
  <si>
    <t>8.2.2; 8.2.3; 10.2; 10.3;</t>
  </si>
  <si>
    <t>4.1; 4.2; 5.3; 7.2; 7.3; 7.5; 10.3;</t>
  </si>
  <si>
    <t xml:space="preserve">5.1.1.3; 7.2; 7.3;  7.5; </t>
  </si>
  <si>
    <r>
      <t xml:space="preserve"> </t>
    </r>
    <r>
      <rPr>
        <b/>
        <sz val="10"/>
        <rFont val="Arial"/>
        <family val="2"/>
        <charset val="238"/>
      </rPr>
      <t>4.3.2</t>
    </r>
    <r>
      <rPr>
        <sz val="10"/>
        <rFont val="Arial"/>
        <family val="2"/>
      </rPr>
      <t xml:space="preserve">; 5.1.1.3; 5.1.2; 5.3; 8.2; 8.2.3.1; 8.4.1.2; </t>
    </r>
    <r>
      <rPr>
        <b/>
        <sz val="10"/>
        <rFont val="Arial"/>
        <family val="2"/>
        <charset val="238"/>
      </rPr>
      <t>8.4.2.2</t>
    </r>
    <r>
      <rPr>
        <sz val="10"/>
        <rFont val="Arial"/>
        <family val="2"/>
      </rPr>
      <t>; 9.1; 9.2;</t>
    </r>
  </si>
  <si>
    <r>
      <t xml:space="preserve"> </t>
    </r>
    <r>
      <rPr>
        <b/>
        <sz val="10"/>
        <rFont val="Arial"/>
        <family val="2"/>
        <charset val="238"/>
      </rPr>
      <t>4.3.2</t>
    </r>
    <r>
      <rPr>
        <sz val="10"/>
        <rFont val="Arial"/>
        <family val="2"/>
      </rPr>
      <t xml:space="preserve">; 5.1.1.3; 5.1.2; 5.3; 8.2; 8.2.3.1; 8.4.1.2; </t>
    </r>
    <r>
      <rPr>
        <b/>
        <sz val="10"/>
        <rFont val="Arial"/>
        <family val="2"/>
        <charset val="238"/>
      </rPr>
      <t>8.4.2.2</t>
    </r>
    <r>
      <rPr>
        <sz val="10"/>
        <rFont val="Arial"/>
        <family val="2"/>
      </rPr>
      <t>; 9.1; 9.3;</t>
    </r>
  </si>
  <si>
    <t xml:space="preserve">4.4.1.2 ; 8.5.2; 8.5.4; 8.5.5;  </t>
  </si>
  <si>
    <t>4.3.2; 7.4; 8.4.2.2;</t>
  </si>
  <si>
    <t xml:space="preserve">4.3.2; 8.4.2.2; </t>
  </si>
  <si>
    <t xml:space="preserve">8.4.2.2; </t>
  </si>
  <si>
    <t>8.4.2.1-2;</t>
  </si>
  <si>
    <t xml:space="preserve">1. General information, Management Organization  </t>
  </si>
  <si>
    <t xml:space="preserve">"0" = No Documented System and No Compliance; "1" = No Documented System but Compliance or Documented but No Compliance; </t>
  </si>
  <si>
    <t>IATF</t>
  </si>
  <si>
    <t xml:space="preserve">Certification to
ISO 9001, IATF 16949, ISO 13485 lub AS9100 (depending of the purpose and scope of the audit)
</t>
  </si>
  <si>
    <t>Implementation year / certificate validity date; if the supplier supplies products for an automotive, medical or aerospace project, the maximum number of points is only possible if the supplier has the following certificates, adequatelly: IATF 16949, ISO 13485 or AS9100</t>
  </si>
  <si>
    <t xml:space="preserve">Management defines quality and performance objectives that promote Continuous Improvement. 
Quality Management System.  </t>
  </si>
  <si>
    <t xml:space="preserve">Goals defined in the Business Plan
- Goals reflect continuous 
  improvement
- Minutes of Management Review Meetings
- Evidence of Cost of Quality Analysis &amp; Tracking
- Risks and Opportunities in Processes </t>
  </si>
  <si>
    <t xml:space="preserve">4.3.2; 6.1.2.3; 6 </t>
  </si>
  <si>
    <t xml:space="preserve">4.3.2: 8.4.2.3.1; </t>
  </si>
  <si>
    <t>Contingency plan</t>
  </si>
  <si>
    <t xml:space="preserve">System Capabilities and IT Security </t>
  </si>
  <si>
    <r>
      <t xml:space="preserve">Does the supplier have the MRP system?
Is Customer data transferred and integrated automatically into the supplier's planning and scheduling systems - orders, order confirmations, order updates, ASN, invoices ?
Is supplier familiar with use of iSupplier Portal or with any other Customer supply portal ?
</t>
    </r>
    <r>
      <rPr>
        <sz val="10"/>
        <rFont val="Arial"/>
        <family val="2"/>
        <charset val="238"/>
      </rPr>
      <t>Does the supplier have:
- a policy and procedures regarding IT security
- security procedures against cyberattacks and data loss (security against installation of unauthorized software, antivirus software, password management policy, etc.)
- ensuring that the IT systems in the organization operate in accordance with the law and best practices (e.g. appropriate licenses for the software used)
- ensuring that in the event of failure, loss or destruction of operating equipment (applications, data), continuous access to the systems will be provided</t>
    </r>
  </si>
  <si>
    <t>Does the supplier have a developed and implemented emergency plan that takes into account all identified risks that may potentially disrupt the continuity of production and deliveries to the customer?
Does the supplier have sufficient property and liability insurance that covers and ensures quick replacement of all devices and components necessary to ensure continuity of supplies to the customer.</t>
  </si>
  <si>
    <t>A process is in place to ensure that MP&amp;L agreement is regularly reviewed and all deviations are immediatelly investigated, communicated and rectified.</t>
  </si>
  <si>
    <t xml:space="preserve">A supplier quality assurance system ensures that all purchased products or material conforms to defined specifications and applicable regulatory or customer requirements.   </t>
  </si>
  <si>
    <t xml:space="preserve">Quality records are maintained. A record control system is in place for the identification, storage, protection, retrieval, retention time, and disposition of quality records      
</t>
  </si>
  <si>
    <t>Purchasing materials from approved sources</t>
  </si>
  <si>
    <t>Supplier selection and qualification process; procedures for controlling and managing the Approved Supplier List; a process that ensures the use of customer-approved suppliers and manufacturers; authorized purchasing sources;</t>
  </si>
  <si>
    <t>New project management
Product and Process release procedure 
APQP / PPAP procedure - records 
Process design rules, manufacturability study, productivity and cost studies, process FMEA, etc.</t>
  </si>
  <si>
    <r>
      <t xml:space="preserve">Critical-to-Quality (CTQ) characteristics are identified and understood.   
Key part characteristics and process parameters </t>
    </r>
    <r>
      <rPr>
        <sz val="10"/>
        <rFont val="Arial"/>
        <family val="2"/>
        <charset val="238"/>
      </rPr>
      <t xml:space="preserve">are reviewed and statistics-based, controls and/or problem solving tools are used to control variationKey.
Critical-to-Quality (CTQ) characteristics are identified and understood.             </t>
    </r>
    <r>
      <rPr>
        <b/>
        <sz val="10"/>
        <rFont val="Arial"/>
        <family val="2"/>
        <charset val="238"/>
      </rPr>
      <t xml:space="preserve">
</t>
    </r>
  </si>
  <si>
    <r>
      <rPr>
        <b/>
        <sz val="10"/>
        <rFont val="Arial"/>
        <family val="2"/>
        <charset val="238"/>
      </rPr>
      <t>Customer needs and requirements and Specific Customer Requirements (CSR)</t>
    </r>
    <r>
      <rPr>
        <sz val="10"/>
        <rFont val="Arial"/>
        <family val="2"/>
      </rPr>
      <t xml:space="preserve"> are incorporated into product designs and/or manufacturing processes.                      
</t>
    </r>
  </si>
  <si>
    <r>
      <t>Management of customer requirements and Customer Specific Requirements (CSR). Customer/end user statistics, project reviews</t>
    </r>
    <r>
      <rPr>
        <sz val="10"/>
        <rFont val="Arial"/>
        <family val="2"/>
      </rPr>
      <t xml:space="preserve">                                       
</t>
    </r>
  </si>
  <si>
    <t xml:space="preserve">Histograms, production run charts, SPC charts, risk analysis - FMEA, cause and effect diagrams;        
</t>
  </si>
  <si>
    <t>Number of Requirements Possible to obtain:</t>
  </si>
  <si>
    <t xml:space="preserve">Completion date (dd/mm/yy) / person responsible </t>
  </si>
  <si>
    <t>FDMS-37-100</t>
  </si>
  <si>
    <t>*Supplier Type</t>
  </si>
  <si>
    <t>*Company Name</t>
  </si>
  <si>
    <t xml:space="preserve">*VAT No./ TAX Registration Number </t>
  </si>
  <si>
    <t>*Street</t>
  </si>
  <si>
    <t>*Post Code</t>
  </si>
  <si>
    <t>*City / town</t>
  </si>
  <si>
    <t>*Country</t>
  </si>
  <si>
    <t>*Telephone</t>
  </si>
  <si>
    <t>*Website address</t>
  </si>
  <si>
    <t>*E-mail</t>
  </si>
  <si>
    <t>*Account and payments contact email</t>
  </si>
  <si>
    <t xml:space="preserve">*Payment Terms  </t>
  </si>
  <si>
    <t xml:space="preserve">*Invoice Currency </t>
  </si>
  <si>
    <t>*Delivery Terms (Incoterms)</t>
  </si>
  <si>
    <t xml:space="preserve">*Name of Bank </t>
  </si>
  <si>
    <t>*Branch name</t>
  </si>
  <si>
    <t>*Bank address (street post code city)</t>
  </si>
  <si>
    <t>*Account No</t>
  </si>
  <si>
    <t>*IBAN No or Account No</t>
  </si>
  <si>
    <t xml:space="preserve">*SWIFT/BIC/ABA </t>
  </si>
  <si>
    <t>*Contact person at Fideltronik</t>
  </si>
  <si>
    <t xml:space="preserve">*Year of organisation's establishment </t>
  </si>
  <si>
    <t>*Legal Entity</t>
  </si>
  <si>
    <t>*Registration Document Type / No.</t>
  </si>
  <si>
    <t>*Total Staff Employed</t>
  </si>
  <si>
    <t>Do You Have Trade Unions (Yes/No)</t>
  </si>
  <si>
    <t>*General Manager</t>
  </si>
  <si>
    <t>*Quality</t>
  </si>
  <si>
    <t>*Sales</t>
  </si>
  <si>
    <t>R&amp;D</t>
  </si>
  <si>
    <t>Current year</t>
  </si>
  <si>
    <t>Previous year</t>
  </si>
  <si>
    <t>Two years ago</t>
  </si>
  <si>
    <t>Three years ago</t>
  </si>
  <si>
    <t>*Sales [EUR]</t>
  </si>
  <si>
    <t>Main Customers and Sales %</t>
  </si>
  <si>
    <t>*</t>
  </si>
  <si>
    <r>
      <t>Main</t>
    </r>
    <r>
      <rPr>
        <b/>
        <sz val="11"/>
        <color rgb="FFFF0000"/>
        <rFont val="Arial Nova"/>
        <family val="2"/>
      </rPr>
      <t xml:space="preserve"> </t>
    </r>
    <r>
      <rPr>
        <b/>
        <sz val="11"/>
        <color rgb="FF000000"/>
        <rFont val="Arial Nova"/>
        <family val="2"/>
      </rPr>
      <t>Suppliers and Purchase %</t>
    </r>
  </si>
  <si>
    <t>OPERATIONAL_PROFIT</t>
  </si>
  <si>
    <t>NET_PROFIT</t>
  </si>
  <si>
    <t>*Do You Work in Shifts?</t>
  </si>
  <si>
    <t>*How Many Shifts?</t>
  </si>
  <si>
    <t>Services and  Processes Outsourced</t>
  </si>
  <si>
    <t xml:space="preserve">Quality Management System </t>
  </si>
  <si>
    <t>*Is your organisation certified to ISO-9001?</t>
  </si>
  <si>
    <t>*Is your organisation cerified to ISO-14001?</t>
  </si>
  <si>
    <t>*Is your organisation certified to IATF 16949?</t>
  </si>
  <si>
    <t>*Is your organisation certified to ISO 45001?</t>
  </si>
  <si>
    <t>*Is your organisation certified to ISO 13485?</t>
  </si>
  <si>
    <t>*Is your organisation certified to AS 9100?</t>
  </si>
  <si>
    <t>*Are you Currently Implementing a Quality Management System?  If yes, state what type.</t>
  </si>
  <si>
    <t>Environmental Protection/ H&amp;S, Social and Ethical aspects of work</t>
  </si>
  <si>
    <t>* Does the supplier provide Environmentally Friendly Raw Materials and Minimize Environmental Risks throughout the entire life cycle of its products?</t>
  </si>
  <si>
    <t>*Does the supplier comply with applicable Environmental Laws and Regulations and is able to provide a Declaration of Conformity?</t>
  </si>
  <si>
    <t>*Does the supplier comply with and have in place policies related to Human Rights and Labor Rights, including Social and Ethical Aspects?</t>
  </si>
  <si>
    <t>*Does the supplier have and adhere to procedures related to Occupational Health and Safety?</t>
  </si>
  <si>
    <t>Yes/Yes, with resevations/ No</t>
  </si>
  <si>
    <t xml:space="preserve">Comments/ Reservations </t>
  </si>
  <si>
    <t>*1. Does the supplier accept terms and conditions specified in Supplier Manual?</t>
  </si>
  <si>
    <t>*2. Does the supplier accept and agree to the terms and conditions stated in the Nondisclosure Agreement ?</t>
  </si>
  <si>
    <t>*3. Does the supplier declare to work on Fideltronik ISupplier Portal?</t>
  </si>
  <si>
    <t>*4. Does the supplier use Electronic Data Interchange ?</t>
  </si>
  <si>
    <t xml:space="preserve">If Yes, please provide the names of supported EDI standarts: 
</t>
  </si>
  <si>
    <t xml:space="preserve">If Yes, please provide the names of supported EDI standarts: </t>
  </si>
  <si>
    <t>*5. Does the supplier have general liability and product liability insurance?</t>
  </si>
  <si>
    <t>*6. Are "global databases of counterfeit components" such as ERAI used by the Supplier?</t>
  </si>
  <si>
    <t>*7. Can the supplier provide a declaration confirming the originality of the component or a CoC certificate?</t>
  </si>
  <si>
    <t>*8. Is it possible to deliver a component inspection report before sending it to Fideltronik?</t>
  </si>
  <si>
    <t>Completed by:</t>
  </si>
  <si>
    <t>Date:</t>
  </si>
  <si>
    <t>Completed by Fideltronik</t>
  </si>
  <si>
    <t xml:space="preserve">In case of reservations, please indicate the Supplier Manual chapter number and describe the exception you are requesting: 
</t>
  </si>
  <si>
    <r>
      <rPr>
        <sz val="10"/>
        <rFont val="Arial Nova"/>
        <family val="2"/>
      </rPr>
      <t xml:space="preserve">* fields marked by " </t>
    </r>
    <r>
      <rPr>
        <b/>
        <sz val="10"/>
        <rFont val="Arial Nova"/>
        <family val="2"/>
      </rPr>
      <t xml:space="preserve">* </t>
    </r>
    <r>
      <rPr>
        <sz val="10"/>
        <rFont val="Arial Nova"/>
        <family val="2"/>
      </rPr>
      <t>" are required to complete</t>
    </r>
  </si>
  <si>
    <t xml:space="preserve">Critical requirements </t>
  </si>
  <si>
    <t>Request to add a new supplier to the Approved Supplier List</t>
  </si>
  <si>
    <t>*Compliance</t>
  </si>
  <si>
    <t>AS9100</t>
  </si>
  <si>
    <t>4.3, 4.4</t>
  </si>
  <si>
    <t>7.1.4</t>
  </si>
  <si>
    <t>7.3 (7.3.c)</t>
  </si>
  <si>
    <t xml:space="preserve">4.1 i 4.2, 5.1, 6.2, 9.1.2, 9.2, 9.3, </t>
  </si>
  <si>
    <t>7.4, 8.2.1, 5.3</t>
  </si>
  <si>
    <t>6.1, 8.1.1</t>
  </si>
  <si>
    <t>7.1.3, 7.5.3</t>
  </si>
  <si>
    <t>8.1, 8.5.1, 8.5.4</t>
  </si>
  <si>
    <t>8.4.2, 8.4.3, 8.6</t>
  </si>
  <si>
    <t>8.5.2, 8.6</t>
  </si>
  <si>
    <t>7.5.3</t>
  </si>
  <si>
    <t>7.2</t>
  </si>
  <si>
    <t>8.7.1</t>
  </si>
  <si>
    <t>8.5.2</t>
  </si>
  <si>
    <t>8.4.1, 8.4.1.1</t>
  </si>
  <si>
    <t>8.4.1, 8.4.2.1</t>
  </si>
  <si>
    <t>8.1,8.3, 8.3.4, 8.3.5, 8.5.1.3</t>
  </si>
  <si>
    <t>8.1, 7.1.3, 7.1.4</t>
  </si>
  <si>
    <t>8.2.2, 8.2.3, 8.3.3</t>
  </si>
  <si>
    <t>8.1, 8.1.1, 8.5.1</t>
  </si>
  <si>
    <t>9.1.1, 8.5.1</t>
  </si>
  <si>
    <t>7.5.2, 7.5.3</t>
  </si>
  <si>
    <t>8.5.1.1, 7.5.3</t>
  </si>
  <si>
    <t>8.5.6, 8.1.2</t>
  </si>
  <si>
    <t>8.2.1, 8.5.6</t>
  </si>
  <si>
    <t>8.2.3, 8.1</t>
  </si>
  <si>
    <t>8.1, 8.5.1, 10.2.1</t>
  </si>
  <si>
    <t>8.7.1, 8.7.2</t>
  </si>
  <si>
    <t>7.1.3, 8.5.1.1</t>
  </si>
  <si>
    <t>8.5.4, 8.5.3</t>
  </si>
  <si>
    <t>7.1.5.1, 7.1.5.2</t>
  </si>
  <si>
    <t>8.5.4, 8.5.2</t>
  </si>
  <si>
    <t>8.5.4</t>
  </si>
  <si>
    <t>8.5.4, 8.2.3</t>
  </si>
  <si>
    <t>8.5.1, 7.5.3</t>
  </si>
  <si>
    <t>8.5.4, 8.1.3</t>
  </si>
  <si>
    <t>8.2.2 (8.2.2.a.1), 8.1</t>
  </si>
  <si>
    <t>10.2, 6.1, 8.1.1</t>
  </si>
  <si>
    <t>10.2.1, 8.4.2.1</t>
  </si>
  <si>
    <t>10.2.1, 10.2.2, 8.2.1</t>
  </si>
  <si>
    <t>7.2, 8.5.1.2</t>
  </si>
  <si>
    <t>8.2.2 (8.2.2.a.1), 5.2</t>
  </si>
  <si>
    <t>8.2.2, 8.4.3, 8.6</t>
  </si>
  <si>
    <t>8.5.2, 8.5.4, 8.7.1</t>
  </si>
  <si>
    <t>8.2.1, 8.5.1, 7.5.3</t>
  </si>
  <si>
    <t>8.1.3, 7.4, 7.1.4</t>
  </si>
  <si>
    <t>8.2.2 (8.2.2.a.1), 8.4.3</t>
  </si>
  <si>
    <t>8.2.2, 8.2.3, 8.1</t>
  </si>
  <si>
    <t>2. Incoming inspection, material identification        
and control</t>
  </si>
  <si>
    <t>IT Security</t>
  </si>
  <si>
    <t xml:space="preserve">7. IT Security </t>
  </si>
  <si>
    <r>
      <t xml:space="preserve">Does the supplier have the MRP system?
Is Customer data transferred and integrated automatically into the supplier's planning and scheduling systems - orders, order confirmations, order updates, ASN, invoices ?
Is supplier familiar with use of iSupplier Portal or with any other Customer supply portal ?
</t>
    </r>
    <r>
      <rPr>
        <sz val="10"/>
        <rFont val="Arial"/>
        <family val="2"/>
        <charset val="238"/>
      </rPr>
      <t>Does the supplier have:
- a policy and procedures regarding IT security
- security procedures against cyberattacks and data loss (security against installation of unauthorized software, antivirus software, password management policy, etc.)
- ensuring that the IT systems in the organization operate in accordance with the law and best practices (e.g. appropriate licenses for the software used)
- ensuring that in the event of failure, loss or destruction of operating equipment (applications, data), continuous access to the systems will be provided</t>
    </r>
    <r>
      <rPr>
        <sz val="10"/>
        <rFont val="Arial"/>
        <family val="2"/>
      </rPr>
      <t xml:space="preserve">
Does the supplier comply with the requirements for Programmable Logic Devices contained in the Fideltronik Supplier Manual?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</si>
</sst>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86" x14ac:knownFonts="1">
    <font>
      <sz val="11"/>
      <color theme="1"/>
      <name val="Calibri"/>
      <family val="2"/>
      <scheme val="minor"/>
    </font>
    <font>
      <sz val="11"/>
      <color theme="1"/>
      <name val="Calibri"/>
      <family val="2"/>
      <charset val="238"/>
      <scheme val="minor"/>
    </font>
    <font>
      <sz val="11"/>
      <color theme="1"/>
      <name val="Calibri"/>
      <family val="2"/>
      <scheme val="minor"/>
    </font>
    <font>
      <b/>
      <sz val="12"/>
      <name val="Arial"/>
      <family val="2"/>
      <charset val="238"/>
    </font>
    <font>
      <sz val="10"/>
      <name val="Arial"/>
      <family val="2"/>
      <charset val="238"/>
    </font>
    <font>
      <b/>
      <sz val="10"/>
      <name val="Arial"/>
      <family val="2"/>
      <charset val="238"/>
    </font>
    <font>
      <b/>
      <sz val="10"/>
      <name val="Arial"/>
      <family val="2"/>
    </font>
    <font>
      <sz val="10"/>
      <name val="Arial"/>
      <family val="2"/>
    </font>
    <font>
      <b/>
      <sz val="26"/>
      <name val="Arial"/>
      <family val="2"/>
      <charset val="238"/>
    </font>
    <font>
      <b/>
      <sz val="16"/>
      <name val="Arial"/>
      <family val="2"/>
    </font>
    <font>
      <b/>
      <sz val="16"/>
      <name val="Arial"/>
      <family val="2"/>
      <charset val="238"/>
    </font>
    <font>
      <sz val="10"/>
      <name val="Tahoma"/>
      <family val="2"/>
      <charset val="238"/>
    </font>
    <font>
      <sz val="12"/>
      <name val="Arial"/>
      <family val="2"/>
      <charset val="238"/>
    </font>
    <font>
      <b/>
      <sz val="12"/>
      <color indexed="8"/>
      <name val="Arial"/>
      <family val="2"/>
    </font>
    <font>
      <b/>
      <sz val="12"/>
      <name val="Arial"/>
      <family val="2"/>
    </font>
    <font>
      <sz val="16"/>
      <name val="Arial"/>
      <family val="2"/>
    </font>
    <font>
      <sz val="13"/>
      <name val="Arial"/>
      <family val="2"/>
    </font>
    <font>
      <b/>
      <sz val="16"/>
      <color indexed="8"/>
      <name val="Arial"/>
      <family val="2"/>
      <charset val="238"/>
    </font>
    <font>
      <sz val="10"/>
      <color indexed="8"/>
      <name val="Arial"/>
      <family val="2"/>
    </font>
    <font>
      <sz val="13"/>
      <color indexed="8"/>
      <name val="Arial"/>
      <family val="2"/>
    </font>
    <font>
      <b/>
      <sz val="16"/>
      <color indexed="8"/>
      <name val="Arial"/>
      <family val="2"/>
    </font>
    <font>
      <b/>
      <strike/>
      <sz val="16"/>
      <color indexed="8"/>
      <name val="Arial"/>
      <family val="2"/>
      <charset val="238"/>
    </font>
    <font>
      <b/>
      <sz val="16"/>
      <name val="Tahoma"/>
      <family val="2"/>
      <charset val="238"/>
    </font>
    <font>
      <b/>
      <sz val="10"/>
      <name val="Tahoma"/>
      <family val="2"/>
    </font>
    <font>
      <sz val="10"/>
      <color rgb="FF000000"/>
      <name val="Tahoma"/>
      <family val="2"/>
      <charset val="238"/>
    </font>
    <font>
      <b/>
      <sz val="12"/>
      <color indexed="49"/>
      <name val="Arial"/>
      <family val="2"/>
    </font>
    <font>
      <sz val="10"/>
      <color indexed="49"/>
      <name val="Arial"/>
      <family val="2"/>
    </font>
    <font>
      <b/>
      <sz val="9"/>
      <color indexed="81"/>
      <name val="Tahoma"/>
      <family val="2"/>
      <charset val="238"/>
    </font>
    <font>
      <sz val="9"/>
      <color indexed="81"/>
      <name val="Tahoma"/>
      <family val="2"/>
      <charset val="238"/>
    </font>
    <font>
      <sz val="9"/>
      <name val="Arial"/>
      <family val="2"/>
    </font>
    <font>
      <sz val="8"/>
      <name val="Arial"/>
      <family val="2"/>
    </font>
    <font>
      <b/>
      <i/>
      <sz val="12"/>
      <name val="Arial"/>
      <family val="2"/>
    </font>
    <font>
      <b/>
      <sz val="9"/>
      <color indexed="12"/>
      <name val="Arial"/>
      <family val="2"/>
    </font>
    <font>
      <i/>
      <sz val="7"/>
      <name val="Arial"/>
      <family val="2"/>
    </font>
    <font>
      <i/>
      <sz val="9"/>
      <color indexed="12"/>
      <name val="Arial"/>
      <family val="2"/>
    </font>
    <font>
      <sz val="8"/>
      <color indexed="48"/>
      <name val="Arial"/>
      <family val="2"/>
    </font>
    <font>
      <b/>
      <sz val="9"/>
      <name val="Arial"/>
      <family val="2"/>
    </font>
    <font>
      <b/>
      <sz val="9"/>
      <color indexed="9"/>
      <name val="Arial"/>
      <family val="2"/>
    </font>
    <font>
      <b/>
      <vertAlign val="superscript"/>
      <sz val="9"/>
      <color indexed="9"/>
      <name val="Arial"/>
      <family val="2"/>
    </font>
    <font>
      <b/>
      <sz val="9"/>
      <color indexed="18"/>
      <name val="Arial"/>
      <family val="2"/>
    </font>
    <font>
      <sz val="10"/>
      <color indexed="18"/>
      <name val="Tahoma"/>
      <family val="2"/>
      <charset val="238"/>
    </font>
    <font>
      <sz val="9"/>
      <color indexed="10"/>
      <name val="Arial"/>
      <family val="2"/>
    </font>
    <font>
      <sz val="9"/>
      <color indexed="48"/>
      <name val="Arial"/>
      <family val="2"/>
    </font>
    <font>
      <sz val="9"/>
      <color rgb="FFFF0000"/>
      <name val="Arial"/>
      <family val="2"/>
    </font>
    <font>
      <sz val="9"/>
      <color indexed="10"/>
      <name val="Arial"/>
      <family val="2"/>
      <charset val="238"/>
    </font>
    <font>
      <b/>
      <sz val="10"/>
      <name val="Tahoma"/>
      <family val="2"/>
      <charset val="238"/>
    </font>
    <font>
      <b/>
      <sz val="9"/>
      <name val="Arial"/>
      <family val="2"/>
      <charset val="238"/>
    </font>
    <font>
      <i/>
      <sz val="8"/>
      <name val="Arial"/>
      <family val="2"/>
    </font>
    <font>
      <b/>
      <i/>
      <sz val="8"/>
      <color indexed="9"/>
      <name val="Arial"/>
      <family val="2"/>
    </font>
    <font>
      <sz val="10"/>
      <color indexed="9"/>
      <name val="Tahoma"/>
      <family val="2"/>
      <charset val="238"/>
    </font>
    <font>
      <i/>
      <sz val="8"/>
      <color indexed="62"/>
      <name val="Arial"/>
      <family val="2"/>
    </font>
    <font>
      <b/>
      <sz val="9"/>
      <color indexed="60"/>
      <name val="Arial"/>
      <family val="2"/>
    </font>
    <font>
      <b/>
      <sz val="9"/>
      <color indexed="8"/>
      <name val="Arial"/>
      <family val="2"/>
    </font>
    <font>
      <b/>
      <sz val="9"/>
      <color indexed="8"/>
      <name val="Arial"/>
      <family val="2"/>
      <charset val="238"/>
    </font>
    <font>
      <b/>
      <i/>
      <sz val="8"/>
      <name val="Arial"/>
      <family val="2"/>
      <charset val="238"/>
    </font>
    <font>
      <b/>
      <i/>
      <sz val="8"/>
      <color indexed="8"/>
      <name val="Arial"/>
      <family val="2"/>
    </font>
    <font>
      <sz val="8"/>
      <color indexed="62"/>
      <name val="Arial"/>
      <family val="2"/>
      <charset val="238"/>
    </font>
    <font>
      <b/>
      <sz val="8"/>
      <color indexed="62"/>
      <name val="Arial"/>
      <family val="2"/>
      <charset val="238"/>
    </font>
    <font>
      <b/>
      <sz val="10"/>
      <color indexed="9"/>
      <name val="Arial"/>
      <family val="2"/>
    </font>
    <font>
      <b/>
      <sz val="7"/>
      <name val="Arial"/>
      <family val="2"/>
    </font>
    <font>
      <sz val="11"/>
      <color theme="1"/>
      <name val="Calibri"/>
      <family val="2"/>
    </font>
    <font>
      <b/>
      <sz val="16"/>
      <color rgb="FF000000"/>
      <name val="Arial"/>
      <family val="2"/>
      <charset val="238"/>
    </font>
    <font>
      <sz val="13"/>
      <color rgb="FF000000"/>
      <name val="Arial"/>
      <family val="2"/>
    </font>
    <font>
      <b/>
      <sz val="16"/>
      <color rgb="FF000000"/>
      <name val="Arial"/>
      <family val="2"/>
    </font>
    <font>
      <sz val="10"/>
      <color rgb="FFFF0000"/>
      <name val="Arial"/>
      <family val="2"/>
      <charset val="238"/>
    </font>
    <font>
      <sz val="10"/>
      <color rgb="FF000000"/>
      <name val="Arial"/>
      <family val="2"/>
      <charset val="238"/>
    </font>
    <font>
      <b/>
      <sz val="9"/>
      <color rgb="FF000080"/>
      <name val="Arial"/>
      <family val="2"/>
    </font>
    <font>
      <sz val="10"/>
      <color theme="1"/>
      <name val="Arial"/>
      <family val="2"/>
      <charset val="238"/>
    </font>
    <font>
      <sz val="11"/>
      <name val="Calibri"/>
      <family val="2"/>
      <scheme val="minor"/>
    </font>
    <font>
      <sz val="11"/>
      <color rgb="FF006100"/>
      <name val="Calibri"/>
      <family val="2"/>
      <charset val="238"/>
      <scheme val="minor"/>
    </font>
    <font>
      <sz val="10"/>
      <color theme="1"/>
      <name val="Arial Nova"/>
      <family val="2"/>
    </font>
    <font>
      <sz val="10"/>
      <name val="Arial Nova"/>
      <family val="2"/>
    </font>
    <font>
      <sz val="10"/>
      <color theme="1"/>
      <name val="Arial Nova Cond"/>
      <family val="2"/>
    </font>
    <font>
      <b/>
      <sz val="11"/>
      <color rgb="FF000000"/>
      <name val="Arial Nova"/>
      <family val="2"/>
    </font>
    <font>
      <sz val="11"/>
      <name val="Arial Nova"/>
      <family val="2"/>
    </font>
    <font>
      <sz val="11"/>
      <color rgb="FF000000"/>
      <name val="Arial Nova"/>
      <family val="2"/>
    </font>
    <font>
      <b/>
      <sz val="10"/>
      <color rgb="FF000000"/>
      <name val="Arial Nova"/>
      <family val="2"/>
    </font>
    <font>
      <b/>
      <sz val="11"/>
      <color rgb="FFFF0000"/>
      <name val="Arial Nova"/>
      <family val="2"/>
    </font>
    <font>
      <b/>
      <sz val="11"/>
      <name val="Arial Nova"/>
      <family val="2"/>
    </font>
    <font>
      <sz val="10"/>
      <name val="Calibri"/>
      <family val="2"/>
      <scheme val="minor"/>
    </font>
    <font>
      <sz val="10"/>
      <name val="Calibri"/>
      <family val="2"/>
      <charset val="238"/>
      <scheme val="minor"/>
    </font>
    <font>
      <sz val="11"/>
      <name val="Calibri"/>
      <family val="2"/>
      <charset val="238"/>
      <scheme val="minor"/>
    </font>
    <font>
      <b/>
      <sz val="10"/>
      <name val="Arial Nova"/>
      <family val="2"/>
    </font>
    <font>
      <sz val="10"/>
      <name val="Arial Nova Cond"/>
      <family val="2"/>
    </font>
    <font>
      <b/>
      <sz val="11"/>
      <color theme="1"/>
      <name val="Calibri"/>
      <family val="2"/>
      <charset val="238"/>
      <scheme val="minor"/>
    </font>
    <font>
      <sz val="8"/>
      <name val="Calibri"/>
      <family val="2"/>
      <scheme val="minor"/>
    </font>
  </fonts>
  <fills count="13">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rgb="FFCCFFFF"/>
        <bgColor indexed="64"/>
      </patternFill>
    </fill>
    <fill>
      <patternFill patternType="solid">
        <fgColor indexed="10"/>
        <bgColor indexed="64"/>
      </patternFill>
    </fill>
    <fill>
      <patternFill patternType="solid">
        <fgColor indexed="13"/>
        <bgColor indexed="64"/>
      </patternFill>
    </fill>
    <fill>
      <patternFill patternType="solid">
        <fgColor indexed="17"/>
        <bgColor indexed="64"/>
      </patternFill>
    </fill>
    <fill>
      <patternFill patternType="solid">
        <fgColor rgb="FFCCFFCC"/>
        <bgColor rgb="FF000000"/>
      </patternFill>
    </fill>
    <fill>
      <patternFill patternType="solid">
        <fgColor rgb="FFCCFFFF"/>
        <bgColor rgb="FF000000"/>
      </patternFill>
    </fill>
    <fill>
      <patternFill patternType="solid">
        <fgColor rgb="FFC6EFCE"/>
      </patternFill>
    </fill>
    <fill>
      <patternFill patternType="solid">
        <fgColor rgb="FFFFFFFF"/>
        <bgColor indexed="64"/>
      </patternFill>
    </fill>
  </fills>
  <borders count="7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rgb="FF000000"/>
      </right>
      <top/>
      <bottom/>
      <diagonal/>
    </border>
    <border>
      <left style="thin">
        <color rgb="FF000000"/>
      </left>
      <right/>
      <top/>
      <bottom style="thin">
        <color auto="1"/>
      </bottom>
      <diagonal/>
    </border>
    <border>
      <left/>
      <right style="thin">
        <color rgb="FF000000"/>
      </right>
      <top/>
      <bottom style="thin">
        <color auto="1"/>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style="thin">
        <color indexed="64"/>
      </right>
      <top style="medium">
        <color indexed="64"/>
      </top>
      <bottom style="medium">
        <color indexed="64"/>
      </bottom>
      <diagonal/>
    </border>
  </borders>
  <cellStyleXfs count="6">
    <xf numFmtId="0" fontId="0" fillId="0" borderId="0"/>
    <xf numFmtId="164" fontId="2" fillId="0" borderId="0" applyFont="0" applyFill="0" applyBorder="0" applyAlignment="0" applyProtection="0"/>
    <xf numFmtId="9" fontId="2" fillId="0" borderId="0" applyFont="0" applyFill="0" applyBorder="0" applyAlignment="0" applyProtection="0"/>
    <xf numFmtId="0" fontId="11" fillId="0" borderId="0"/>
    <xf numFmtId="0" fontId="69" fillId="11" borderId="0" applyNumberFormat="0" applyBorder="0" applyAlignment="0" applyProtection="0"/>
    <xf numFmtId="0" fontId="1" fillId="0" borderId="0"/>
  </cellStyleXfs>
  <cellXfs count="573">
    <xf numFmtId="0" fontId="0" fillId="0" borderId="0" xfId="0"/>
    <xf numFmtId="0" fontId="7" fillId="0" borderId="16" xfId="0" applyFont="1" applyBorder="1" applyAlignment="1">
      <alignment horizontal="center" vertical="center"/>
    </xf>
    <xf numFmtId="0" fontId="3" fillId="0" borderId="16" xfId="0" applyFont="1" applyBorder="1" applyAlignment="1">
      <alignment horizontal="center" vertical="center" wrapText="1"/>
    </xf>
    <xf numFmtId="49" fontId="7" fillId="0" borderId="16" xfId="0" applyNumberFormat="1" applyFont="1" applyBorder="1" applyAlignment="1">
      <alignment horizontal="center" vertical="center"/>
    </xf>
    <xf numFmtId="0" fontId="0" fillId="0" borderId="0" xfId="0" applyAlignment="1">
      <alignment horizontal="left" vertical="center"/>
    </xf>
    <xf numFmtId="0" fontId="7" fillId="0" borderId="16" xfId="0" applyFont="1" applyBorder="1" applyAlignment="1">
      <alignment horizontal="center" vertical="center" wrapText="1"/>
    </xf>
    <xf numFmtId="0" fontId="4" fillId="0" borderId="16" xfId="0" applyFont="1" applyBorder="1" applyAlignment="1">
      <alignment horizontal="center" vertical="center"/>
    </xf>
    <xf numFmtId="0" fontId="0" fillId="0" borderId="16" xfId="0" applyBorder="1" applyAlignment="1">
      <alignment horizontal="center" vertical="center" wrapText="1"/>
    </xf>
    <xf numFmtId="14" fontId="0" fillId="0" borderId="16" xfId="0" applyNumberFormat="1" applyBorder="1" applyAlignment="1">
      <alignment horizontal="center" vertical="center"/>
    </xf>
    <xf numFmtId="0" fontId="0" fillId="2" borderId="16" xfId="0" applyFill="1" applyBorder="1" applyAlignment="1">
      <alignment horizontal="center" vertical="center"/>
    </xf>
    <xf numFmtId="0" fontId="13" fillId="3" borderId="16" xfId="0" applyFont="1" applyFill="1" applyBorder="1" applyAlignment="1">
      <alignment horizontal="center" vertical="center"/>
    </xf>
    <xf numFmtId="0" fontId="13" fillId="3" borderId="16"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15" xfId="0" applyFont="1" applyFill="1" applyBorder="1" applyAlignment="1">
      <alignment horizontal="center" vertical="center" wrapText="1"/>
    </xf>
    <xf numFmtId="49" fontId="13" fillId="3" borderId="15" xfId="0" applyNumberFormat="1" applyFont="1" applyFill="1" applyBorder="1" applyAlignment="1">
      <alignment horizontal="center" vertical="center" wrapText="1"/>
    </xf>
    <xf numFmtId="49" fontId="14" fillId="3" borderId="15" xfId="0" applyNumberFormat="1" applyFont="1" applyFill="1" applyBorder="1" applyAlignment="1">
      <alignment horizontal="center" vertical="center" wrapText="1"/>
    </xf>
    <xf numFmtId="0" fontId="15" fillId="0" borderId="0" xfId="0" applyFont="1" applyAlignment="1">
      <alignment horizontal="left" vertical="center"/>
    </xf>
    <xf numFmtId="0" fontId="7" fillId="0" borderId="26" xfId="0" applyFont="1" applyBorder="1" applyAlignment="1">
      <alignment horizontal="left" vertical="center" wrapText="1"/>
    </xf>
    <xf numFmtId="0" fontId="7" fillId="0" borderId="25" xfId="0" applyFont="1" applyBorder="1" applyAlignment="1">
      <alignment horizontal="left" vertical="center" wrapText="1"/>
    </xf>
    <xf numFmtId="0" fontId="7" fillId="4" borderId="16" xfId="0" applyFont="1" applyFill="1" applyBorder="1" applyAlignment="1">
      <alignment horizontal="center" vertical="center" wrapText="1"/>
    </xf>
    <xf numFmtId="0" fontId="0" fillId="0" borderId="26" xfId="0" applyBorder="1" applyAlignment="1">
      <alignment horizontal="center" vertical="center"/>
    </xf>
    <xf numFmtId="0" fontId="0" fillId="0" borderId="4" xfId="0" applyBorder="1" applyAlignment="1">
      <alignment horizontal="center" vertical="center"/>
    </xf>
    <xf numFmtId="49" fontId="7" fillId="4" borderId="16" xfId="0" applyNumberFormat="1" applyFont="1" applyFill="1" applyBorder="1" applyAlignment="1">
      <alignment horizontal="left" vertical="center" wrapText="1"/>
    </xf>
    <xf numFmtId="0" fontId="4" fillId="0" borderId="26" xfId="0" applyFont="1" applyBorder="1" applyAlignment="1">
      <alignment horizontal="left" vertical="center" wrapText="1"/>
    </xf>
    <xf numFmtId="0" fontId="16" fillId="2" borderId="16" xfId="0" applyFont="1" applyFill="1" applyBorder="1" applyAlignment="1">
      <alignment horizontal="center" vertical="center"/>
    </xf>
    <xf numFmtId="0" fontId="16" fillId="0" borderId="0" xfId="0" applyFont="1" applyAlignment="1">
      <alignment horizontal="left" vertical="center"/>
    </xf>
    <xf numFmtId="0" fontId="7" fillId="0" borderId="25" xfId="0" applyFont="1" applyBorder="1" applyAlignment="1">
      <alignment horizontal="center" vertical="center" wrapText="1"/>
    </xf>
    <xf numFmtId="0" fontId="7" fillId="0" borderId="16" xfId="0" applyFont="1" applyBorder="1" applyAlignment="1">
      <alignment horizontal="left" vertical="center" wrapText="1"/>
    </xf>
    <xf numFmtId="0" fontId="19" fillId="2" borderId="16" xfId="0" applyFont="1" applyFill="1" applyBorder="1" applyAlignment="1">
      <alignment horizontal="center" vertical="center"/>
    </xf>
    <xf numFmtId="0" fontId="4" fillId="0" borderId="25" xfId="0" applyFont="1" applyBorder="1" applyAlignment="1">
      <alignment horizontal="left" vertical="center" wrapText="1"/>
    </xf>
    <xf numFmtId="0" fontId="7" fillId="0" borderId="23" xfId="0" applyFont="1" applyBorder="1" applyAlignment="1">
      <alignment horizontal="left" vertical="center" wrapText="1"/>
    </xf>
    <xf numFmtId="0" fontId="7" fillId="4" borderId="21" xfId="0" applyFont="1" applyFill="1" applyBorder="1" applyAlignment="1">
      <alignment horizontal="center" vertical="center" wrapText="1"/>
    </xf>
    <xf numFmtId="0" fontId="7" fillId="0" borderId="21" xfId="0" applyFont="1" applyBorder="1" applyAlignment="1">
      <alignment horizontal="center" vertical="center" wrapText="1"/>
    </xf>
    <xf numFmtId="0" fontId="0" fillId="0" borderId="19" xfId="0" applyBorder="1" applyAlignment="1">
      <alignment horizontal="center" vertical="center"/>
    </xf>
    <xf numFmtId="0" fontId="0" fillId="0" borderId="17" xfId="0" applyBorder="1" applyAlignment="1">
      <alignment horizontal="center" vertical="center"/>
    </xf>
    <xf numFmtId="49" fontId="7" fillId="4" borderId="21" xfId="0" applyNumberFormat="1" applyFont="1" applyFill="1" applyBorder="1" applyAlignment="1">
      <alignment horizontal="left" vertical="center" wrapText="1"/>
    </xf>
    <xf numFmtId="0" fontId="4" fillId="0" borderId="26" xfId="0" applyFont="1" applyBorder="1" applyAlignment="1">
      <alignment horizontal="left" vertical="top" wrapText="1"/>
    </xf>
    <xf numFmtId="0" fontId="0" fillId="0" borderId="16" xfId="0" applyBorder="1" applyAlignment="1">
      <alignment horizontal="center" vertical="center"/>
    </xf>
    <xf numFmtId="0" fontId="0" fillId="0" borderId="6" xfId="0" applyBorder="1" applyAlignment="1">
      <alignment horizontal="center" vertical="center"/>
    </xf>
    <xf numFmtId="0" fontId="7" fillId="2" borderId="16" xfId="0" applyFont="1" applyFill="1" applyBorder="1" applyAlignment="1">
      <alignment horizontal="center" vertical="center"/>
    </xf>
    <xf numFmtId="0" fontId="11" fillId="0" borderId="16" xfId="0" applyFont="1" applyBorder="1" applyAlignment="1">
      <alignment horizontal="left" vertical="center" wrapText="1"/>
    </xf>
    <xf numFmtId="0" fontId="24" fillId="0" borderId="0" xfId="0" applyFont="1" applyAlignment="1">
      <alignment horizontal="left" vertical="center" wrapText="1" readingOrder="1"/>
    </xf>
    <xf numFmtId="0" fontId="7" fillId="2" borderId="21" xfId="0" applyFont="1" applyFill="1" applyBorder="1" applyAlignment="1">
      <alignment horizontal="center" vertical="center"/>
    </xf>
    <xf numFmtId="0" fontId="7" fillId="4" borderId="15" xfId="0" applyFont="1" applyFill="1" applyBorder="1" applyAlignment="1">
      <alignment horizontal="center" vertical="center" wrapText="1"/>
    </xf>
    <xf numFmtId="0" fontId="0" fillId="0" borderId="14" xfId="0" applyBorder="1" applyAlignment="1">
      <alignment horizontal="center" vertical="center"/>
    </xf>
    <xf numFmtId="0" fontId="0" fillId="4" borderId="15" xfId="0" applyFill="1" applyBorder="1" applyAlignment="1">
      <alignment vertical="center" wrapText="1"/>
    </xf>
    <xf numFmtId="0" fontId="0" fillId="4" borderId="16" xfId="0" applyFill="1" applyBorder="1" applyAlignment="1">
      <alignment vertical="center" wrapText="1"/>
    </xf>
    <xf numFmtId="0" fontId="0" fillId="0" borderId="16" xfId="0" applyBorder="1" applyAlignment="1">
      <alignment horizontal="left" vertical="center"/>
    </xf>
    <xf numFmtId="0" fontId="7" fillId="5" borderId="21" xfId="0" applyFont="1" applyFill="1" applyBorder="1" applyAlignment="1">
      <alignment horizontal="center" vertical="center"/>
    </xf>
    <xf numFmtId="0" fontId="7" fillId="0" borderId="21" xfId="0" applyFont="1" applyBorder="1" applyAlignment="1">
      <alignment horizontal="center" vertical="center"/>
    </xf>
    <xf numFmtId="0" fontId="7" fillId="0" borderId="19" xfId="0" applyFont="1" applyBorder="1" applyAlignment="1">
      <alignment horizontal="left" vertical="center" wrapText="1"/>
    </xf>
    <xf numFmtId="0" fontId="7" fillId="0" borderId="18" xfId="0" applyFont="1" applyBorder="1" applyAlignment="1">
      <alignment horizontal="left" vertical="center" wrapText="1"/>
    </xf>
    <xf numFmtId="0" fontId="4" fillId="0" borderId="16" xfId="0" applyFont="1" applyBorder="1" applyAlignment="1">
      <alignment horizontal="left" vertical="center" wrapText="1"/>
    </xf>
    <xf numFmtId="0" fontId="0" fillId="0" borderId="27" xfId="0" applyBorder="1" applyAlignment="1">
      <alignment horizontal="center" vertical="center"/>
    </xf>
    <xf numFmtId="49" fontId="7" fillId="4" borderId="19" xfId="0" applyNumberFormat="1" applyFont="1" applyFill="1" applyBorder="1" applyAlignment="1">
      <alignment horizontal="left" vertical="center" wrapText="1"/>
    </xf>
    <xf numFmtId="0" fontId="0" fillId="0" borderId="0" xfId="0" applyAlignment="1">
      <alignment horizontal="center" vertical="center"/>
    </xf>
    <xf numFmtId="9" fontId="7" fillId="0" borderId="0" xfId="2" applyFont="1" applyBorder="1" applyAlignment="1">
      <alignment horizontal="center" vertical="center"/>
    </xf>
    <xf numFmtId="9" fontId="7" fillId="0" borderId="0" xfId="2" applyFont="1" applyBorder="1" applyAlignment="1">
      <alignment horizontal="center" vertical="center" wrapText="1"/>
    </xf>
    <xf numFmtId="9" fontId="0" fillId="0" borderId="0" xfId="2" applyFont="1" applyAlignment="1">
      <alignment horizontal="center" vertical="center"/>
    </xf>
    <xf numFmtId="49" fontId="7" fillId="0" borderId="0" xfId="0" applyNumberFormat="1" applyFont="1" applyAlignment="1">
      <alignment horizontal="left" vertical="center"/>
    </xf>
    <xf numFmtId="0" fontId="7" fillId="0" borderId="0" xfId="0" applyFont="1" applyAlignment="1">
      <alignment horizontal="center" vertical="center"/>
    </xf>
    <xf numFmtId="9" fontId="57" fillId="0" borderId="4" xfId="2" applyFont="1" applyFill="1" applyBorder="1" applyAlignment="1" applyProtection="1">
      <alignment horizontal="center" vertical="top" wrapText="1"/>
    </xf>
    <xf numFmtId="9" fontId="54" fillId="2" borderId="4" xfId="2" quotePrefix="1" applyFont="1" applyFill="1" applyBorder="1" applyAlignment="1" applyProtection="1">
      <alignment horizontal="center" vertical="top" wrapText="1"/>
    </xf>
    <xf numFmtId="49" fontId="6" fillId="0" borderId="15" xfId="0" applyNumberFormat="1" applyFont="1" applyBorder="1" applyAlignment="1">
      <alignment horizontal="center"/>
    </xf>
    <xf numFmtId="0" fontId="59" fillId="7" borderId="16" xfId="0" applyFont="1" applyFill="1" applyBorder="1" applyAlignment="1">
      <alignment horizontal="center" vertical="center" wrapText="1"/>
    </xf>
    <xf numFmtId="0" fontId="7" fillId="9" borderId="16" xfId="0" applyFont="1" applyFill="1" applyBorder="1" applyAlignment="1">
      <alignment horizontal="center" vertical="center" wrapText="1"/>
    </xf>
    <xf numFmtId="49" fontId="7" fillId="9" borderId="16" xfId="0" applyNumberFormat="1" applyFont="1" applyFill="1" applyBorder="1" applyAlignment="1">
      <alignment horizontal="left" vertical="center" wrapText="1"/>
    </xf>
    <xf numFmtId="0" fontId="16" fillId="10" borderId="16" xfId="0" applyFont="1" applyFill="1" applyBorder="1" applyAlignment="1">
      <alignment horizontal="center" vertical="center"/>
    </xf>
    <xf numFmtId="0" fontId="62" fillId="10" borderId="16" xfId="0" applyFont="1" applyFill="1" applyBorder="1" applyAlignment="1">
      <alignment horizontal="center" vertical="center"/>
    </xf>
    <xf numFmtId="0" fontId="7" fillId="9" borderId="15" xfId="0" applyFont="1" applyFill="1" applyBorder="1" applyAlignment="1">
      <alignment horizontal="center" vertical="center" wrapText="1"/>
    </xf>
    <xf numFmtId="49" fontId="7" fillId="9" borderId="15" xfId="0" applyNumberFormat="1" applyFont="1" applyFill="1" applyBorder="1" applyAlignment="1">
      <alignment horizontal="left" vertical="center" wrapText="1"/>
    </xf>
    <xf numFmtId="0" fontId="7" fillId="10" borderId="16" xfId="0" applyFont="1" applyFill="1" applyBorder="1" applyAlignment="1">
      <alignment horizontal="center" vertical="center"/>
    </xf>
    <xf numFmtId="0" fontId="7" fillId="10" borderId="21" xfId="0" applyFont="1" applyFill="1" applyBorder="1" applyAlignment="1">
      <alignment horizontal="center" vertical="center"/>
    </xf>
    <xf numFmtId="9" fontId="5" fillId="0" borderId="0" xfId="2" applyFont="1" applyFill="1" applyBorder="1" applyAlignment="1">
      <alignment vertical="center" wrapText="1"/>
    </xf>
    <xf numFmtId="9" fontId="60" fillId="0" borderId="0" xfId="2" applyFont="1" applyFill="1" applyBorder="1" applyAlignment="1">
      <alignment vertical="center" wrapText="1"/>
    </xf>
    <xf numFmtId="9" fontId="54" fillId="0" borderId="0" xfId="2" quotePrefix="1" applyFont="1" applyFill="1" applyBorder="1" applyAlignment="1" applyProtection="1">
      <alignment horizontal="center" vertical="top" wrapText="1"/>
    </xf>
    <xf numFmtId="0" fontId="0" fillId="0" borderId="0" xfId="0" applyAlignment="1">
      <alignment horizontal="left" vertical="center" wrapText="1"/>
    </xf>
    <xf numFmtId="0" fontId="0" fillId="0" borderId="26" xfId="0" applyBorder="1" applyAlignment="1">
      <alignment horizontal="center" vertical="center" wrapText="1"/>
    </xf>
    <xf numFmtId="0" fontId="7" fillId="0" borderId="21" xfId="0" applyFont="1" applyBorder="1" applyAlignment="1">
      <alignment horizontal="left" vertical="center" wrapText="1"/>
    </xf>
    <xf numFmtId="0" fontId="67" fillId="0" borderId="16" xfId="0" applyFont="1" applyBorder="1" applyAlignment="1">
      <alignment vertical="center" wrapText="1"/>
    </xf>
    <xf numFmtId="0" fontId="4" fillId="0" borderId="16" xfId="0" applyFont="1" applyBorder="1" applyAlignment="1">
      <alignment horizontal="center" vertical="center" wrapText="1"/>
    </xf>
    <xf numFmtId="0" fontId="7" fillId="4" borderId="16" xfId="0" applyFont="1" applyFill="1" applyBorder="1" applyAlignment="1">
      <alignment horizontal="left" vertical="center" wrapText="1"/>
    </xf>
    <xf numFmtId="0" fontId="18" fillId="0" borderId="16" xfId="0" applyFont="1" applyBorder="1" applyAlignment="1">
      <alignment horizontal="left" vertical="center" wrapText="1"/>
    </xf>
    <xf numFmtId="0" fontId="0" fillId="0" borderId="15" xfId="0" applyBorder="1" applyAlignment="1">
      <alignment vertical="center" wrapText="1"/>
    </xf>
    <xf numFmtId="0" fontId="0" fillId="0" borderId="15" xfId="0" applyBorder="1" applyAlignment="1">
      <alignment horizontal="center" vertical="center" wrapText="1"/>
    </xf>
    <xf numFmtId="0" fontId="0" fillId="0" borderId="22" xfId="0" applyBorder="1" applyAlignment="1">
      <alignment horizontal="center" vertical="center" wrapText="1"/>
    </xf>
    <xf numFmtId="0" fontId="0" fillId="0" borderId="16" xfId="0" applyBorder="1" applyAlignment="1">
      <alignment vertical="center" wrapText="1"/>
    </xf>
    <xf numFmtId="0" fontId="0" fillId="0" borderId="25" xfId="0" applyBorder="1" applyAlignment="1">
      <alignment vertical="center" wrapText="1"/>
    </xf>
    <xf numFmtId="0" fontId="11" fillId="0" borderId="25" xfId="0" applyFont="1" applyBorder="1" applyAlignment="1">
      <alignmen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29" fillId="0" borderId="0" xfId="0" applyFont="1"/>
    <xf numFmtId="0" fontId="29" fillId="0" borderId="0" xfId="0" applyFont="1" applyAlignment="1">
      <alignment horizontal="center"/>
    </xf>
    <xf numFmtId="0" fontId="31" fillId="0" borderId="0" xfId="0" applyFont="1" applyAlignment="1">
      <alignment horizontal="center" vertical="center"/>
    </xf>
    <xf numFmtId="0" fontId="32" fillId="0" borderId="0" xfId="0" applyFont="1" applyAlignment="1">
      <alignment horizontal="center" vertical="center"/>
    </xf>
    <xf numFmtId="14" fontId="30" fillId="0" borderId="0" xfId="0" applyNumberFormat="1" applyFont="1" applyAlignment="1">
      <alignment horizontal="center" vertical="center"/>
    </xf>
    <xf numFmtId="0" fontId="33" fillId="0" borderId="18" xfId="0" applyFont="1" applyBorder="1" applyAlignment="1">
      <alignment horizontal="right" vertical="center"/>
    </xf>
    <xf numFmtId="0" fontId="32" fillId="0" borderId="28" xfId="0" applyFont="1" applyBorder="1" applyAlignment="1">
      <alignment horizontal="left" vertical="center"/>
    </xf>
    <xf numFmtId="0" fontId="33" fillId="0" borderId="28" xfId="0" applyFont="1" applyBorder="1" applyAlignment="1">
      <alignment horizontal="right" vertical="center"/>
    </xf>
    <xf numFmtId="0" fontId="34" fillId="0" borderId="28" xfId="0" quotePrefix="1" applyFont="1" applyBorder="1" applyAlignment="1">
      <alignment horizontal="left" vertical="center"/>
    </xf>
    <xf numFmtId="0" fontId="35" fillId="0" borderId="28" xfId="0" quotePrefix="1" applyFont="1" applyBorder="1" applyAlignment="1">
      <alignment horizontal="left" vertical="center"/>
    </xf>
    <xf numFmtId="0" fontId="29" fillId="0" borderId="19" xfId="0" applyFont="1" applyBorder="1"/>
    <xf numFmtId="0" fontId="29" fillId="0" borderId="28" xfId="0" applyFont="1" applyBorder="1"/>
    <xf numFmtId="1" fontId="29" fillId="0" borderId="0" xfId="0" applyNumberFormat="1" applyFont="1" applyAlignment="1">
      <alignment horizontal="center" vertical="center"/>
    </xf>
    <xf numFmtId="0" fontId="41" fillId="0" borderId="6" xfId="3" applyFont="1" applyBorder="1" applyAlignment="1">
      <alignment horizontal="center" vertical="center"/>
    </xf>
    <xf numFmtId="165" fontId="36" fillId="0" borderId="37" xfId="0" applyNumberFormat="1" applyFont="1" applyBorder="1" applyAlignment="1">
      <alignment horizontal="center" vertical="top"/>
    </xf>
    <xf numFmtId="1" fontId="42" fillId="0" borderId="0" xfId="3" applyNumberFormat="1" applyFont="1" applyAlignment="1">
      <alignment horizontal="left" vertical="center"/>
    </xf>
    <xf numFmtId="165" fontId="36" fillId="0" borderId="25" xfId="0" applyNumberFormat="1" applyFont="1" applyBorder="1" applyAlignment="1">
      <alignment horizontal="center" vertical="top"/>
    </xf>
    <xf numFmtId="0" fontId="29" fillId="0" borderId="0" xfId="0" applyFont="1" applyAlignment="1">
      <alignment vertical="center"/>
    </xf>
    <xf numFmtId="1" fontId="43" fillId="0" borderId="0" xfId="3" applyNumberFormat="1" applyFont="1" applyAlignment="1">
      <alignment horizontal="center" vertical="center"/>
    </xf>
    <xf numFmtId="1" fontId="42" fillId="0" borderId="12" xfId="3" applyNumberFormat="1" applyFont="1" applyBorder="1" applyAlignment="1">
      <alignment horizontal="left" vertical="center"/>
    </xf>
    <xf numFmtId="165" fontId="36" fillId="0" borderId="45" xfId="0" applyNumberFormat="1" applyFont="1" applyBorder="1" applyAlignment="1">
      <alignment horizontal="center" vertical="top"/>
    </xf>
    <xf numFmtId="1" fontId="41" fillId="0" borderId="0" xfId="3" applyNumberFormat="1" applyFont="1" applyAlignment="1">
      <alignment horizontal="center" vertical="center"/>
    </xf>
    <xf numFmtId="165" fontId="36" fillId="0" borderId="23" xfId="0" applyNumberFormat="1" applyFont="1" applyBorder="1" applyAlignment="1">
      <alignment horizontal="center" vertical="top"/>
    </xf>
    <xf numFmtId="1" fontId="44" fillId="0" borderId="0" xfId="3" applyNumberFormat="1" applyFont="1" applyAlignment="1">
      <alignment horizontal="center" vertical="center"/>
    </xf>
    <xf numFmtId="0" fontId="41" fillId="0" borderId="0" xfId="3" applyFont="1" applyAlignment="1">
      <alignment horizontal="center" vertical="center"/>
    </xf>
    <xf numFmtId="165" fontId="36" fillId="0" borderId="20" xfId="0" applyNumberFormat="1" applyFont="1" applyBorder="1" applyAlignment="1">
      <alignment horizontal="center" vertical="top"/>
    </xf>
    <xf numFmtId="165" fontId="36" fillId="0" borderId="18" xfId="0" applyNumberFormat="1" applyFont="1" applyBorder="1" applyAlignment="1">
      <alignment horizontal="center" vertical="top"/>
    </xf>
    <xf numFmtId="1" fontId="41" fillId="0" borderId="6" xfId="3" applyNumberFormat="1" applyFont="1" applyBorder="1" applyAlignment="1">
      <alignment horizontal="center" vertical="center"/>
    </xf>
    <xf numFmtId="0" fontId="41" fillId="0" borderId="12" xfId="3" applyFont="1" applyBorder="1" applyAlignment="1">
      <alignment horizontal="left" vertical="center"/>
    </xf>
    <xf numFmtId="0" fontId="41" fillId="0" borderId="0" xfId="3" applyFont="1" applyAlignment="1">
      <alignment horizontal="left" vertical="center"/>
    </xf>
    <xf numFmtId="0" fontId="41" fillId="0" borderId="12" xfId="3" applyFont="1" applyBorder="1" applyAlignment="1">
      <alignment horizontal="center" vertical="center"/>
    </xf>
    <xf numFmtId="0" fontId="41" fillId="0" borderId="52" xfId="3" applyFont="1" applyBorder="1" applyAlignment="1">
      <alignment horizontal="left" vertical="center"/>
    </xf>
    <xf numFmtId="0" fontId="41" fillId="0" borderId="30" xfId="3" applyFont="1" applyBorder="1" applyAlignment="1">
      <alignment horizontal="center" vertical="center"/>
    </xf>
    <xf numFmtId="165" fontId="36" fillId="0" borderId="16" xfId="0" applyNumberFormat="1" applyFont="1" applyBorder="1" applyAlignment="1">
      <alignment horizontal="center" vertical="top"/>
    </xf>
    <xf numFmtId="165" fontId="36" fillId="0" borderId="56" xfId="0" applyNumberFormat="1" applyFont="1" applyBorder="1" applyAlignment="1">
      <alignment horizontal="center" vertical="top"/>
    </xf>
    <xf numFmtId="1" fontId="47" fillId="0" borderId="0" xfId="0" applyNumberFormat="1" applyFont="1" applyAlignment="1">
      <alignment horizontal="center" vertical="top" wrapText="1"/>
    </xf>
    <xf numFmtId="0" fontId="50" fillId="0" borderId="0" xfId="0" applyFont="1" applyAlignment="1">
      <alignment horizontal="left" vertical="top" wrapText="1" indent="1"/>
    </xf>
    <xf numFmtId="165" fontId="51" fillId="0" borderId="0" xfId="0" applyNumberFormat="1" applyFont="1" applyAlignment="1">
      <alignment horizontal="center" vertical="top"/>
    </xf>
    <xf numFmtId="165" fontId="37" fillId="6" borderId="14" xfId="0" applyNumberFormat="1" applyFont="1" applyFill="1" applyBorder="1" applyAlignment="1">
      <alignment horizontal="center" vertical="top"/>
    </xf>
    <xf numFmtId="165" fontId="52" fillId="0" borderId="14" xfId="0" applyNumberFormat="1" applyFont="1" applyBorder="1" applyAlignment="1">
      <alignment horizontal="center" vertical="top"/>
    </xf>
    <xf numFmtId="165" fontId="53" fillId="0" borderId="14" xfId="0" applyNumberFormat="1" applyFont="1" applyBorder="1" applyAlignment="1">
      <alignment horizontal="center" vertical="top" wrapText="1"/>
    </xf>
    <xf numFmtId="2" fontId="29" fillId="0" borderId="0" xfId="0" applyNumberFormat="1" applyFont="1" applyAlignment="1">
      <alignment vertical="center"/>
    </xf>
    <xf numFmtId="1" fontId="54" fillId="2" borderId="4" xfId="0" quotePrefix="1" applyNumberFormat="1" applyFont="1" applyFill="1" applyBorder="1" applyAlignment="1">
      <alignment horizontal="center" vertical="top" wrapText="1"/>
    </xf>
    <xf numFmtId="0" fontId="55" fillId="0" borderId="0" xfId="0" applyFont="1" applyAlignment="1">
      <alignment horizontal="left" vertical="top" wrapText="1" indent="1"/>
    </xf>
    <xf numFmtId="0" fontId="56" fillId="0" borderId="4" xfId="0" applyFont="1" applyBorder="1" applyAlignment="1">
      <alignment horizontal="center" vertical="top" wrapText="1"/>
    </xf>
    <xf numFmtId="9" fontId="29" fillId="0" borderId="0" xfId="0" applyNumberFormat="1" applyFont="1" applyAlignment="1">
      <alignment vertical="center"/>
    </xf>
    <xf numFmtId="1" fontId="55" fillId="0" borderId="0" xfId="0" applyNumberFormat="1" applyFont="1" applyAlignment="1">
      <alignment horizontal="center" vertical="top" wrapText="1"/>
    </xf>
    <xf numFmtId="0" fontId="60" fillId="0" borderId="0" xfId="0" applyFont="1" applyAlignment="1">
      <alignment horizontal="left" vertical="center"/>
    </xf>
    <xf numFmtId="0" fontId="60" fillId="0" borderId="16" xfId="0" applyFont="1" applyBorder="1" applyAlignment="1">
      <alignment horizontal="center" vertical="center" wrapText="1"/>
    </xf>
    <xf numFmtId="14" fontId="60" fillId="0" borderId="16" xfId="0" applyNumberFormat="1" applyFont="1" applyBorder="1" applyAlignment="1">
      <alignment horizontal="center" vertical="center"/>
    </xf>
    <xf numFmtId="0" fontId="4" fillId="0" borderId="0" xfId="0" applyFont="1" applyAlignment="1">
      <alignment vertical="center" wrapText="1"/>
    </xf>
    <xf numFmtId="0" fontId="60" fillId="0" borderId="26" xfId="0" applyFont="1" applyBorder="1" applyAlignment="1">
      <alignment horizontal="center" vertical="center"/>
    </xf>
    <xf numFmtId="0" fontId="60" fillId="0" borderId="4" xfId="0" applyFont="1" applyBorder="1" applyAlignment="1">
      <alignment horizontal="center" vertical="center"/>
    </xf>
    <xf numFmtId="0" fontId="16" fillId="0" borderId="16" xfId="0" applyFont="1" applyBorder="1" applyAlignment="1">
      <alignment horizontal="left" vertical="center"/>
    </xf>
    <xf numFmtId="0" fontId="64" fillId="0" borderId="16" xfId="0" applyFont="1" applyBorder="1" applyAlignment="1">
      <alignment horizontal="center" vertical="center" wrapText="1"/>
    </xf>
    <xf numFmtId="0" fontId="60" fillId="0" borderId="16" xfId="0" applyFont="1" applyBorder="1" applyAlignment="1">
      <alignment horizontal="center" vertical="center"/>
    </xf>
    <xf numFmtId="0" fontId="60" fillId="0" borderId="17" xfId="0" applyFont="1" applyBorder="1" applyAlignment="1">
      <alignment horizontal="center" vertical="center"/>
    </xf>
    <xf numFmtId="0" fontId="60" fillId="0" borderId="16" xfId="0" applyFont="1" applyBorder="1" applyAlignment="1">
      <alignment horizontal="left" vertical="center"/>
    </xf>
    <xf numFmtId="0" fontId="7" fillId="0" borderId="15" xfId="0" applyFont="1" applyBorder="1" applyAlignment="1">
      <alignment horizontal="center" vertical="center"/>
    </xf>
    <xf numFmtId="0" fontId="7" fillId="0" borderId="15" xfId="0" applyFont="1" applyBorder="1" applyAlignment="1">
      <alignment horizontal="center" vertical="center" wrapText="1"/>
    </xf>
    <xf numFmtId="0" fontId="60" fillId="0" borderId="22" xfId="0" applyFont="1" applyBorder="1" applyAlignment="1">
      <alignment horizontal="center" vertical="center"/>
    </xf>
    <xf numFmtId="0" fontId="60" fillId="0" borderId="14" xfId="0" applyFont="1" applyBorder="1" applyAlignment="1">
      <alignment horizontal="center" vertical="center"/>
    </xf>
    <xf numFmtId="0" fontId="7" fillId="9" borderId="16" xfId="0" applyFont="1" applyFill="1" applyBorder="1" applyAlignment="1">
      <alignment horizontal="left" vertical="center" wrapText="1"/>
    </xf>
    <xf numFmtId="0" fontId="65" fillId="0" borderId="16" xfId="0" applyFont="1" applyBorder="1" applyAlignment="1">
      <alignment horizontal="left" vertical="center" wrapText="1"/>
    </xf>
    <xf numFmtId="0" fontId="60" fillId="0" borderId="0" xfId="0" applyFont="1" applyAlignment="1">
      <alignment horizontal="left" vertical="center" wrapText="1"/>
    </xf>
    <xf numFmtId="0" fontId="14" fillId="0" borderId="0" xfId="0" applyFont="1" applyAlignment="1">
      <alignment horizontal="right" vertical="center" wrapText="1"/>
    </xf>
    <xf numFmtId="0" fontId="60" fillId="0" borderId="0" xfId="0" applyFont="1" applyAlignment="1">
      <alignment vertical="center" wrapText="1"/>
    </xf>
    <xf numFmtId="49" fontId="7" fillId="0" borderId="0" xfId="0" applyNumberFormat="1" applyFont="1" applyAlignment="1">
      <alignment vertical="center" wrapText="1"/>
    </xf>
    <xf numFmtId="0" fontId="60" fillId="0" borderId="0" xfId="0" applyFont="1" applyAlignment="1">
      <alignment horizontal="center" vertical="center"/>
    </xf>
    <xf numFmtId="165" fontId="36" fillId="0" borderId="53" xfId="0" applyNumberFormat="1" applyFont="1" applyBorder="1" applyAlignment="1">
      <alignment horizontal="center" vertical="top"/>
    </xf>
    <xf numFmtId="1" fontId="43" fillId="0" borderId="12" xfId="3" applyNumberFormat="1" applyFont="1" applyBorder="1" applyAlignment="1">
      <alignment horizontal="center" vertical="center"/>
    </xf>
    <xf numFmtId="165" fontId="36" fillId="0" borderId="54" xfId="0" applyNumberFormat="1" applyFont="1" applyBorder="1" applyAlignment="1">
      <alignment horizontal="center" vertical="top"/>
    </xf>
    <xf numFmtId="165" fontId="36" fillId="0" borderId="15" xfId="0" applyNumberFormat="1" applyFont="1" applyBorder="1" applyAlignment="1">
      <alignment horizontal="center" vertical="top"/>
    </xf>
    <xf numFmtId="1" fontId="41" fillId="0" borderId="12" xfId="3" applyNumberFormat="1" applyFont="1" applyBorder="1" applyAlignment="1">
      <alignment horizontal="center" vertical="center"/>
    </xf>
    <xf numFmtId="0" fontId="54" fillId="0" borderId="0" xfId="0" applyFont="1" applyAlignment="1">
      <alignment horizontal="center" vertical="top" wrapText="1"/>
    </xf>
    <xf numFmtId="0" fontId="4" fillId="2" borderId="16" xfId="0" applyFont="1" applyFill="1" applyBorder="1" applyAlignment="1">
      <alignment vertical="center" wrapText="1"/>
    </xf>
    <xf numFmtId="0" fontId="4" fillId="0" borderId="15"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6" xfId="0" applyFont="1" applyBorder="1" applyAlignment="1">
      <alignment horizontal="center"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68" fillId="0" borderId="16" xfId="0" applyFont="1" applyBorder="1" applyAlignment="1">
      <alignment vertical="center" wrapText="1"/>
    </xf>
    <xf numFmtId="9" fontId="7" fillId="0" borderId="0" xfId="2" applyFont="1" applyAlignment="1">
      <alignment horizontal="center" vertical="center"/>
    </xf>
    <xf numFmtId="0" fontId="4" fillId="2" borderId="25" xfId="0" applyFont="1" applyFill="1" applyBorder="1" applyAlignment="1">
      <alignment vertical="center" wrapText="1"/>
    </xf>
    <xf numFmtId="0" fontId="0" fillId="2" borderId="25" xfId="0" applyFill="1" applyBorder="1" applyAlignment="1">
      <alignment vertical="center" wrapText="1"/>
    </xf>
    <xf numFmtId="0" fontId="18" fillId="2" borderId="20" xfId="0" applyFont="1" applyFill="1" applyBorder="1" applyAlignment="1">
      <alignment vertical="center" wrapText="1"/>
    </xf>
    <xf numFmtId="0" fontId="0" fillId="2" borderId="20" xfId="0" applyFill="1" applyBorder="1" applyAlignment="1">
      <alignment vertical="center" wrapText="1"/>
    </xf>
    <xf numFmtId="0" fontId="0" fillId="2" borderId="18" xfId="0" applyFill="1" applyBorder="1" applyAlignment="1">
      <alignment vertical="center" wrapText="1"/>
    </xf>
    <xf numFmtId="0" fontId="14" fillId="3" borderId="16" xfId="0" applyFont="1" applyFill="1" applyBorder="1" applyAlignment="1">
      <alignment horizontal="center" vertical="center" wrapText="1"/>
    </xf>
    <xf numFmtId="0" fontId="7" fillId="2" borderId="16" xfId="0" applyFont="1" applyFill="1" applyBorder="1" applyAlignment="1">
      <alignment vertical="center" wrapText="1"/>
    </xf>
    <xf numFmtId="0" fontId="11" fillId="2" borderId="16" xfId="0" applyFont="1" applyFill="1" applyBorder="1" applyAlignment="1">
      <alignment vertical="center" wrapText="1"/>
    </xf>
    <xf numFmtId="0" fontId="5" fillId="0" borderId="26" xfId="0" applyFont="1" applyBorder="1" applyAlignment="1">
      <alignment horizontal="left" vertical="top" wrapText="1"/>
    </xf>
    <xf numFmtId="0" fontId="7" fillId="0" borderId="25" xfId="0" applyFont="1" applyBorder="1" applyAlignment="1">
      <alignment horizontal="left" vertical="top" wrapText="1"/>
    </xf>
    <xf numFmtId="165" fontId="39" fillId="0" borderId="16" xfId="0" applyNumberFormat="1" applyFont="1" applyBorder="1" applyAlignment="1">
      <alignment horizontal="center" vertical="top"/>
    </xf>
    <xf numFmtId="165" fontId="39" fillId="0" borderId="15" xfId="0" applyNumberFormat="1" applyFont="1" applyBorder="1" applyAlignment="1">
      <alignment horizontal="center" vertical="top"/>
    </xf>
    <xf numFmtId="165" fontId="39" fillId="0" borderId="53" xfId="0" applyNumberFormat="1" applyFont="1" applyBorder="1" applyAlignment="1">
      <alignment horizontal="center" vertical="top"/>
    </xf>
    <xf numFmtId="165" fontId="39" fillId="0" borderId="54" xfId="0" applyNumberFormat="1" applyFont="1" applyBorder="1" applyAlignment="1">
      <alignment horizontal="center" vertical="top"/>
    </xf>
    <xf numFmtId="1" fontId="41" fillId="0" borderId="0" xfId="3" applyNumberFormat="1" applyFont="1" applyAlignment="1">
      <alignment horizontal="left" vertical="center"/>
    </xf>
    <xf numFmtId="165" fontId="39" fillId="0" borderId="21" xfId="0" applyNumberFormat="1" applyFont="1" applyBorder="1" applyAlignment="1">
      <alignment horizontal="center" vertical="top"/>
    </xf>
    <xf numFmtId="1" fontId="41" fillId="0" borderId="30" xfId="3" applyNumberFormat="1" applyFont="1" applyBorder="1" applyAlignment="1">
      <alignment horizontal="center" vertical="center"/>
    </xf>
    <xf numFmtId="165" fontId="39" fillId="0" borderId="58" xfId="0" applyNumberFormat="1" applyFont="1" applyBorder="1" applyAlignment="1">
      <alignment horizontal="center" vertical="top"/>
    </xf>
    <xf numFmtId="0" fontId="7" fillId="0" borderId="16" xfId="0" applyFont="1" applyBorder="1" applyAlignment="1">
      <alignment horizontal="center" vertical="top" wrapText="1"/>
    </xf>
    <xf numFmtId="0" fontId="67" fillId="0" borderId="21" xfId="0" applyFont="1" applyBorder="1" applyAlignment="1">
      <alignment vertical="center" wrapText="1"/>
    </xf>
    <xf numFmtId="0" fontId="7" fillId="4" borderId="19" xfId="0" applyFont="1" applyFill="1" applyBorder="1" applyAlignment="1">
      <alignment horizontal="center" vertical="center" wrapText="1"/>
    </xf>
    <xf numFmtId="0" fontId="0" fillId="0" borderId="28" xfId="0" applyBorder="1" applyAlignment="1">
      <alignment horizontal="center" vertical="center"/>
    </xf>
    <xf numFmtId="0" fontId="0" fillId="0" borderId="21" xfId="0" applyBorder="1" applyAlignment="1">
      <alignment horizontal="center" vertical="center"/>
    </xf>
    <xf numFmtId="0" fontId="7" fillId="0" borderId="28" xfId="0" applyFont="1" applyBorder="1" applyAlignment="1">
      <alignment horizontal="center" vertical="center" wrapText="1"/>
    </xf>
    <xf numFmtId="0" fontId="7" fillId="0" borderId="28" xfId="0" applyFont="1" applyBorder="1" applyAlignment="1">
      <alignment horizontal="center" vertical="center"/>
    </xf>
    <xf numFmtId="0" fontId="0" fillId="0" borderId="28" xfId="0" applyBorder="1" applyAlignment="1">
      <alignment horizontal="left" vertical="center"/>
    </xf>
    <xf numFmtId="49" fontId="7" fillId="0" borderId="28" xfId="0" applyNumberFormat="1" applyFont="1" applyBorder="1" applyAlignment="1">
      <alignment horizontal="left" vertical="center"/>
    </xf>
    <xf numFmtId="165" fontId="66" fillId="0" borderId="16" xfId="0" applyNumberFormat="1" applyFont="1" applyBorder="1" applyAlignment="1">
      <alignment horizontal="center" vertical="top"/>
    </xf>
    <xf numFmtId="165" fontId="66" fillId="0" borderId="15" xfId="0" applyNumberFormat="1" applyFont="1" applyBorder="1" applyAlignment="1">
      <alignment horizontal="center" vertical="top"/>
    </xf>
    <xf numFmtId="165" fontId="66" fillId="0" borderId="53" xfId="0" applyNumberFormat="1" applyFont="1" applyBorder="1" applyAlignment="1">
      <alignment horizontal="center" vertical="top"/>
    </xf>
    <xf numFmtId="165" fontId="66" fillId="0" borderId="54" xfId="0" applyNumberFormat="1" applyFont="1" applyBorder="1" applyAlignment="1">
      <alignment horizontal="center" vertical="top"/>
    </xf>
    <xf numFmtId="165" fontId="36" fillId="0" borderId="29" xfId="0" applyNumberFormat="1" applyFont="1" applyBorder="1" applyAlignment="1">
      <alignment horizontal="center" vertical="top"/>
    </xf>
    <xf numFmtId="165" fontId="66" fillId="0" borderId="21" xfId="0" applyNumberFormat="1" applyFont="1" applyBorder="1" applyAlignment="1">
      <alignment horizontal="center" vertical="top"/>
    </xf>
    <xf numFmtId="0" fontId="72" fillId="0" borderId="0" xfId="5" applyFont="1" applyAlignment="1">
      <alignment wrapText="1"/>
    </xf>
    <xf numFmtId="0" fontId="73" fillId="0" borderId="0" xfId="5" applyFont="1" applyAlignment="1">
      <alignment wrapText="1"/>
    </xf>
    <xf numFmtId="0" fontId="70" fillId="0" borderId="0" xfId="5" applyFont="1" applyAlignment="1">
      <alignment wrapText="1"/>
    </xf>
    <xf numFmtId="0" fontId="74" fillId="0" borderId="0" xfId="4" applyFont="1" applyFill="1" applyBorder="1" applyAlignment="1">
      <alignment wrapText="1"/>
    </xf>
    <xf numFmtId="0" fontId="74" fillId="0" borderId="0" xfId="4" applyFont="1" applyFill="1" applyBorder="1" applyAlignment="1">
      <alignment horizontal="left" wrapText="1"/>
    </xf>
    <xf numFmtId="0" fontId="75" fillId="12" borderId="0" xfId="5" applyFont="1" applyFill="1" applyAlignment="1">
      <alignment wrapText="1"/>
    </xf>
    <xf numFmtId="0" fontId="74" fillId="0" borderId="0" xfId="5" applyFont="1" applyAlignment="1">
      <alignment horizontal="center" wrapText="1"/>
    </xf>
    <xf numFmtId="0" fontId="74" fillId="0" borderId="0" xfId="5" applyFont="1" applyAlignment="1">
      <alignment horizontal="left" wrapText="1"/>
    </xf>
    <xf numFmtId="0" fontId="1" fillId="0" borderId="0" xfId="5" applyAlignment="1">
      <alignment wrapText="1"/>
    </xf>
    <xf numFmtId="0" fontId="74" fillId="12" borderId="0" xfId="5" applyFont="1" applyFill="1" applyAlignment="1">
      <alignment wrapText="1"/>
    </xf>
    <xf numFmtId="0" fontId="75" fillId="12" borderId="16" xfId="5" applyFont="1" applyFill="1" applyBorder="1" applyAlignment="1">
      <alignment wrapText="1"/>
    </xf>
    <xf numFmtId="0" fontId="75" fillId="12" borderId="16" xfId="5" applyFont="1" applyFill="1" applyBorder="1" applyAlignment="1">
      <alignment horizontal="center" wrapText="1"/>
    </xf>
    <xf numFmtId="0" fontId="76" fillId="0" borderId="0" xfId="5" applyFont="1" applyAlignment="1">
      <alignment wrapText="1"/>
    </xf>
    <xf numFmtId="0" fontId="74" fillId="0" borderId="16" xfId="5" applyFont="1" applyBorder="1" applyAlignment="1">
      <alignment wrapText="1"/>
    </xf>
    <xf numFmtId="0" fontId="74" fillId="0" borderId="16" xfId="4" applyFont="1" applyFill="1" applyBorder="1" applyAlignment="1">
      <alignment horizontal="center" wrapText="1"/>
    </xf>
    <xf numFmtId="0" fontId="74" fillId="0" borderId="0" xfId="5" applyFont="1" applyAlignment="1">
      <alignment wrapText="1"/>
    </xf>
    <xf numFmtId="0" fontId="71" fillId="0" borderId="0" xfId="5" applyFont="1" applyAlignment="1">
      <alignment wrapText="1"/>
    </xf>
    <xf numFmtId="0" fontId="74" fillId="0" borderId="66" xfId="5" applyFont="1" applyBorder="1" applyAlignment="1">
      <alignment horizontal="center" wrapText="1"/>
    </xf>
    <xf numFmtId="0" fontId="74" fillId="0" borderId="16" xfId="5" applyFont="1" applyBorder="1" applyAlignment="1">
      <alignment horizontal="center" wrapText="1"/>
    </xf>
    <xf numFmtId="0" fontId="71" fillId="0" borderId="0" xfId="4" applyFont="1" applyFill="1" applyBorder="1" applyAlignment="1">
      <alignment wrapText="1"/>
    </xf>
    <xf numFmtId="0" fontId="78" fillId="0" borderId="0" xfId="5" applyFont="1" applyAlignment="1">
      <alignment wrapText="1"/>
    </xf>
    <xf numFmtId="0" fontId="72" fillId="0" borderId="0" xfId="5" applyFont="1" applyAlignment="1">
      <alignment vertical="top" wrapText="1"/>
    </xf>
    <xf numFmtId="0" fontId="71" fillId="12" borderId="16" xfId="5" applyFont="1" applyFill="1" applyBorder="1" applyAlignment="1">
      <alignment horizontal="left" vertical="top" wrapText="1"/>
    </xf>
    <xf numFmtId="0" fontId="74" fillId="0" borderId="16" xfId="4" applyFont="1" applyFill="1" applyBorder="1" applyAlignment="1">
      <alignment vertical="top" wrapText="1"/>
    </xf>
    <xf numFmtId="0" fontId="74" fillId="0" borderId="59" xfId="5" applyFont="1" applyBorder="1" applyAlignment="1">
      <alignment vertical="top" wrapText="1"/>
    </xf>
    <xf numFmtId="0" fontId="74" fillId="0" borderId="60" xfId="5" applyFont="1" applyBorder="1" applyAlignment="1">
      <alignment vertical="top" wrapText="1"/>
    </xf>
    <xf numFmtId="0" fontId="74" fillId="0" borderId="61" xfId="5" applyFont="1" applyBorder="1" applyAlignment="1">
      <alignment vertical="top" wrapText="1"/>
    </xf>
    <xf numFmtId="0" fontId="74" fillId="0" borderId="59" xfId="5" applyFont="1" applyBorder="1" applyAlignment="1">
      <alignment horizontal="left" vertical="top" wrapText="1"/>
    </xf>
    <xf numFmtId="0" fontId="75" fillId="12" borderId="60" xfId="5" applyFont="1" applyFill="1" applyBorder="1" applyAlignment="1">
      <alignment horizontal="left" vertical="top" wrapText="1"/>
    </xf>
    <xf numFmtId="0" fontId="74" fillId="0" borderId="60" xfId="5" applyFont="1" applyBorder="1" applyAlignment="1">
      <alignment horizontal="left" vertical="top" wrapText="1"/>
    </xf>
    <xf numFmtId="0" fontId="74" fillId="0" borderId="16" xfId="4" applyFont="1" applyFill="1" applyBorder="1" applyAlignment="1">
      <alignment horizontal="left" vertical="top" wrapText="1"/>
    </xf>
    <xf numFmtId="0" fontId="75" fillId="0" borderId="59" xfId="5" applyFont="1" applyBorder="1" applyAlignment="1">
      <alignment horizontal="left" vertical="top" wrapText="1"/>
    </xf>
    <xf numFmtId="0" fontId="75" fillId="0" borderId="60" xfId="5" applyFont="1" applyBorder="1" applyAlignment="1">
      <alignment horizontal="left" vertical="top" wrapText="1"/>
    </xf>
    <xf numFmtId="0" fontId="74" fillId="12" borderId="60" xfId="5" applyFont="1" applyFill="1" applyBorder="1" applyAlignment="1">
      <alignment horizontal="left" vertical="top" wrapText="1"/>
    </xf>
    <xf numFmtId="0" fontId="75" fillId="12" borderId="16" xfId="5" applyFont="1" applyFill="1" applyBorder="1" applyAlignment="1">
      <alignment horizontal="left" vertical="top" wrapText="1"/>
    </xf>
    <xf numFmtId="0" fontId="74" fillId="0" borderId="16" xfId="5" applyFont="1" applyBorder="1" applyAlignment="1">
      <alignment horizontal="left" vertical="top" wrapText="1"/>
    </xf>
    <xf numFmtId="0" fontId="71" fillId="0" borderId="16" xfId="5" applyFont="1" applyBorder="1" applyAlignment="1">
      <alignment horizontal="left" vertical="top" wrapText="1"/>
    </xf>
    <xf numFmtId="0" fontId="71" fillId="0" borderId="16" xfId="5" applyFont="1" applyBorder="1" applyAlignment="1">
      <alignment horizontal="left" vertical="top"/>
    </xf>
    <xf numFmtId="0" fontId="71" fillId="0" borderId="16" xfId="5" applyFont="1" applyBorder="1" applyAlignment="1">
      <alignment vertical="top"/>
    </xf>
    <xf numFmtId="0" fontId="71" fillId="0" borderId="16" xfId="4" applyFont="1" applyFill="1" applyBorder="1" applyAlignment="1">
      <alignment horizontal="left" vertical="top" wrapText="1"/>
    </xf>
    <xf numFmtId="0" fontId="74" fillId="12" borderId="16" xfId="5" applyFont="1" applyFill="1" applyBorder="1" applyAlignment="1">
      <alignment horizontal="left" wrapText="1"/>
    </xf>
    <xf numFmtId="0" fontId="74" fillId="12" borderId="16" xfId="5" applyFont="1" applyFill="1" applyBorder="1" applyAlignment="1">
      <alignment horizontal="left" vertical="top" wrapText="1"/>
    </xf>
    <xf numFmtId="0" fontId="71" fillId="0" borderId="61" xfId="5" applyFont="1" applyBorder="1" applyAlignment="1">
      <alignment vertical="center" wrapText="1"/>
    </xf>
    <xf numFmtId="0" fontId="71" fillId="0" borderId="66" xfId="5" applyFont="1" applyBorder="1" applyAlignment="1">
      <alignment horizontal="center" vertical="center" wrapText="1"/>
    </xf>
    <xf numFmtId="0" fontId="71" fillId="0" borderId="61" xfId="5" applyFont="1" applyBorder="1" applyAlignment="1">
      <alignment horizontal="left" vertical="top" wrapText="1"/>
    </xf>
    <xf numFmtId="0" fontId="71" fillId="0" borderId="0" xfId="5" applyFont="1" applyAlignment="1">
      <alignment horizontal="left" vertical="top" wrapText="1"/>
    </xf>
    <xf numFmtId="0" fontId="71" fillId="0" borderId="0" xfId="5" applyFont="1" applyAlignment="1">
      <alignment vertical="top" wrapText="1"/>
    </xf>
    <xf numFmtId="0" fontId="71" fillId="0" borderId="68" xfId="5" applyFont="1" applyBorder="1" applyAlignment="1">
      <alignment horizontal="left" vertical="top" wrapText="1"/>
    </xf>
    <xf numFmtId="0" fontId="80" fillId="0" borderId="16" xfId="5" applyFont="1" applyBorder="1" applyAlignment="1">
      <alignment horizontal="left" vertical="top" wrapText="1"/>
    </xf>
    <xf numFmtId="0" fontId="81" fillId="0" borderId="15" xfId="5" applyFont="1" applyBorder="1" applyAlignment="1">
      <alignment vertical="top"/>
    </xf>
    <xf numFmtId="0" fontId="82" fillId="0" borderId="0" xfId="5" applyFont="1" applyAlignment="1">
      <alignment wrapText="1"/>
    </xf>
    <xf numFmtId="0" fontId="74" fillId="0" borderId="59" xfId="5" applyFont="1" applyBorder="1" applyAlignment="1">
      <alignment vertical="center" wrapText="1"/>
    </xf>
    <xf numFmtId="0" fontId="74" fillId="0" borderId="70" xfId="5" applyFont="1" applyBorder="1" applyAlignment="1">
      <alignment horizontal="center" vertical="center" wrapText="1"/>
    </xf>
    <xf numFmtId="0" fontId="74" fillId="0" borderId="16" xfId="5" applyFont="1" applyBorder="1" applyAlignment="1">
      <alignment vertical="center" wrapText="1"/>
    </xf>
    <xf numFmtId="0" fontId="74" fillId="0" borderId="16" xfId="5" applyFont="1" applyBorder="1" applyAlignment="1">
      <alignment horizontal="center" vertical="center" wrapText="1"/>
    </xf>
    <xf numFmtId="0" fontId="71" fillId="0" borderId="25" xfId="5" applyFont="1" applyBorder="1" applyAlignment="1">
      <alignment horizontal="left" vertical="top" wrapText="1"/>
    </xf>
    <xf numFmtId="0" fontId="71" fillId="0" borderId="26" xfId="5" applyFont="1" applyBorder="1" applyAlignment="1">
      <alignment horizontal="left" vertical="top" wrapText="1"/>
    </xf>
    <xf numFmtId="0" fontId="0" fillId="0" borderId="2" xfId="0" applyBorder="1"/>
    <xf numFmtId="0" fontId="4" fillId="2" borderId="26" xfId="0" applyFont="1" applyFill="1" applyBorder="1" applyAlignment="1">
      <alignment vertical="center" wrapText="1"/>
    </xf>
    <xf numFmtId="0" fontId="7" fillId="2" borderId="26" xfId="0" applyFont="1" applyFill="1" applyBorder="1" applyAlignment="1">
      <alignment vertical="center" wrapText="1"/>
    </xf>
    <xf numFmtId="0" fontId="4" fillId="0" borderId="21" xfId="0" applyFont="1" applyBorder="1" applyAlignment="1">
      <alignment horizontal="center" vertical="center" wrapText="1"/>
    </xf>
    <xf numFmtId="0" fontId="11" fillId="2" borderId="26" xfId="0" applyFont="1" applyFill="1" applyBorder="1" applyAlignment="1">
      <alignment vertical="center" wrapText="1"/>
    </xf>
    <xf numFmtId="165" fontId="36" fillId="0" borderId="1" xfId="0" applyNumberFormat="1" applyFont="1" applyBorder="1" applyAlignment="1">
      <alignment horizontal="center" vertical="center"/>
    </xf>
    <xf numFmtId="0" fontId="36" fillId="0" borderId="2" xfId="0" applyFont="1" applyBorder="1" applyAlignment="1">
      <alignment horizontal="left" vertical="center" wrapText="1"/>
    </xf>
    <xf numFmtId="0" fontId="41" fillId="0" borderId="2" xfId="3" applyFont="1" applyBorder="1" applyAlignment="1">
      <alignment horizontal="center" vertical="center"/>
    </xf>
    <xf numFmtId="165" fontId="36" fillId="0" borderId="78" xfId="0" applyNumberFormat="1" applyFont="1" applyBorder="1" applyAlignment="1">
      <alignment horizontal="center" vertical="top"/>
    </xf>
    <xf numFmtId="165" fontId="66" fillId="0" borderId="78" xfId="0" applyNumberFormat="1" applyFont="1" applyBorder="1" applyAlignment="1">
      <alignment horizontal="center" vertical="top"/>
    </xf>
    <xf numFmtId="165" fontId="36" fillId="0" borderId="3" xfId="0" applyNumberFormat="1" applyFont="1" applyBorder="1" applyAlignment="1">
      <alignment horizontal="center" vertical="top" wrapText="1"/>
    </xf>
    <xf numFmtId="165" fontId="36" fillId="0" borderId="4" xfId="0" applyNumberFormat="1" applyFont="1" applyBorder="1" applyAlignment="1">
      <alignment horizontal="center" vertical="top" wrapText="1"/>
    </xf>
    <xf numFmtId="0" fontId="84" fillId="0" borderId="2" xfId="0" applyFont="1" applyBorder="1" applyAlignment="1">
      <alignment horizontal="center" vertical="center"/>
    </xf>
    <xf numFmtId="0" fontId="25"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left" vertical="center" wrapText="1"/>
    </xf>
    <xf numFmtId="49" fontId="7" fillId="0" borderId="0" xfId="0" applyNumberFormat="1" applyFont="1" applyAlignment="1">
      <alignment horizontal="left" vertical="center" wrapText="1"/>
    </xf>
    <xf numFmtId="0" fontId="0" fillId="2" borderId="18"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2" xfId="0" applyFill="1" applyBorder="1" applyAlignment="1">
      <alignment horizontal="center" vertical="center" wrapText="1"/>
    </xf>
    <xf numFmtId="0" fontId="7" fillId="0" borderId="20" xfId="0" applyFont="1" applyBorder="1" applyAlignment="1">
      <alignment horizontal="center" vertical="center" wrapText="1"/>
    </xf>
    <xf numFmtId="0" fontId="0" fillId="0" borderId="0" xfId="0" applyAlignment="1">
      <alignment vertical="center" wrapText="1"/>
    </xf>
    <xf numFmtId="0" fontId="0" fillId="0" borderId="11" xfId="0" applyBorder="1" applyAlignment="1">
      <alignment vertical="center" wrapText="1"/>
    </xf>
    <xf numFmtId="0" fontId="9" fillId="2" borderId="25"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0" fillId="0" borderId="26" xfId="0" applyBorder="1" applyAlignment="1">
      <alignment horizontal="center" vertical="center" wrapText="1"/>
    </xf>
    <xf numFmtId="0" fontId="0" fillId="2" borderId="25"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26" xfId="0" applyFill="1" applyBorder="1" applyAlignment="1">
      <alignment horizontal="center" vertical="center" wrapText="1"/>
    </xf>
    <xf numFmtId="0" fontId="17" fillId="2" borderId="25" xfId="0" applyFont="1" applyFill="1" applyBorder="1" applyAlignment="1">
      <alignment horizontal="center" vertical="center" wrapText="1"/>
    </xf>
    <xf numFmtId="0" fontId="0" fillId="2" borderId="20" xfId="0" applyFill="1" applyBorder="1" applyAlignment="1">
      <alignment horizontal="center" vertical="center" wrapText="1"/>
    </xf>
    <xf numFmtId="0" fontId="0" fillId="2" borderId="0" xfId="0" applyFill="1" applyAlignment="1">
      <alignment horizontal="center" vertical="center" wrapText="1"/>
    </xf>
    <xf numFmtId="0" fontId="0" fillId="2" borderId="11" xfId="0" applyFill="1" applyBorder="1" applyAlignment="1">
      <alignment horizontal="center" vertical="center" wrapText="1"/>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lef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0" fontId="8" fillId="0" borderId="20" xfId="0" applyFont="1" applyBorder="1" applyAlignment="1">
      <alignment horizontal="center" vertical="center" wrapText="1"/>
    </xf>
    <xf numFmtId="0" fontId="0" fillId="0" borderId="0" xfId="0" applyAlignment="1">
      <alignment wrapText="1"/>
    </xf>
    <xf numFmtId="0" fontId="0" fillId="0" borderId="20" xfId="0" applyBorder="1" applyAlignment="1">
      <alignment wrapText="1"/>
    </xf>
    <xf numFmtId="0" fontId="0" fillId="0" borderId="23" xfId="0" applyBorder="1" applyAlignment="1">
      <alignment wrapText="1"/>
    </xf>
    <xf numFmtId="0" fontId="0" fillId="0" borderId="24" xfId="0" applyBorder="1" applyAlignment="1">
      <alignment wrapText="1"/>
    </xf>
    <xf numFmtId="49" fontId="7" fillId="0" borderId="21" xfId="0" applyNumberFormat="1" applyFont="1" applyBorder="1" applyAlignment="1">
      <alignment horizontal="center" vertical="center"/>
    </xf>
    <xf numFmtId="49" fontId="7" fillId="0" borderId="15" xfId="0" applyNumberFormat="1" applyFont="1" applyBorder="1" applyAlignment="1">
      <alignment horizontal="center" vertical="center"/>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6"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xf>
    <xf numFmtId="0" fontId="4" fillId="0" borderId="26" xfId="0" applyFont="1" applyBorder="1" applyAlignment="1">
      <alignment horizontal="center" vertical="center" wrapText="1"/>
    </xf>
    <xf numFmtId="0" fontId="17" fillId="2" borderId="26"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0" fillId="2" borderId="2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1" xfId="0" applyFont="1" applyFill="1" applyBorder="1" applyAlignment="1">
      <alignment horizontal="center" vertical="center" wrapText="1"/>
    </xf>
    <xf numFmtId="0" fontId="70" fillId="12" borderId="16" xfId="5" applyFont="1" applyFill="1" applyBorder="1" applyAlignment="1">
      <alignment horizontal="center" vertical="top" wrapText="1"/>
    </xf>
    <xf numFmtId="0" fontId="71" fillId="12" borderId="16" xfId="5" applyFont="1" applyFill="1" applyBorder="1" applyAlignment="1">
      <alignment horizontal="center" vertical="center" wrapText="1"/>
    </xf>
    <xf numFmtId="0" fontId="73" fillId="5" borderId="16" xfId="5" applyFont="1" applyFill="1" applyBorder="1" applyAlignment="1">
      <alignment horizontal="center" vertical="center" wrapText="1"/>
    </xf>
    <xf numFmtId="0" fontId="71" fillId="0" borderId="25" xfId="4" applyFont="1" applyFill="1" applyBorder="1" applyAlignment="1">
      <alignment vertical="top"/>
    </xf>
    <xf numFmtId="0" fontId="71" fillId="0" borderId="27" xfId="4" applyFont="1" applyFill="1" applyBorder="1" applyAlignment="1">
      <alignment vertical="top"/>
    </xf>
    <xf numFmtId="0" fontId="71" fillId="0" borderId="26" xfId="4" applyFont="1" applyFill="1" applyBorder="1" applyAlignment="1">
      <alignment vertical="top"/>
    </xf>
    <xf numFmtId="0" fontId="74" fillId="0" borderId="16" xfId="5" applyFont="1" applyBorder="1" applyAlignment="1">
      <alignment horizontal="left" vertical="top" wrapText="1"/>
    </xf>
    <xf numFmtId="0" fontId="71" fillId="0" borderId="25" xfId="5" applyFont="1" applyBorder="1" applyAlignment="1">
      <alignment horizontal="left" vertical="top"/>
    </xf>
    <xf numFmtId="0" fontId="71" fillId="0" borderId="27" xfId="5" applyFont="1" applyBorder="1" applyAlignment="1">
      <alignment horizontal="left" vertical="top"/>
    </xf>
    <xf numFmtId="0" fontId="71" fillId="0" borderId="26" xfId="5" applyFont="1" applyBorder="1" applyAlignment="1">
      <alignment horizontal="left" vertical="top"/>
    </xf>
    <xf numFmtId="0" fontId="71" fillId="0" borderId="25" xfId="5" applyFont="1" applyBorder="1" applyAlignment="1">
      <alignment horizontal="left" vertical="top" wrapText="1"/>
    </xf>
    <xf numFmtId="0" fontId="71" fillId="0" borderId="26" xfId="5" applyFont="1" applyBorder="1" applyAlignment="1">
      <alignment horizontal="left" vertical="top" wrapText="1"/>
    </xf>
    <xf numFmtId="0" fontId="73" fillId="5" borderId="61" xfId="5" applyFont="1" applyFill="1" applyBorder="1" applyAlignment="1">
      <alignment horizontal="center" vertical="center" wrapText="1"/>
    </xf>
    <xf numFmtId="0" fontId="73" fillId="5" borderId="62" xfId="5" applyFont="1" applyFill="1" applyBorder="1" applyAlignment="1">
      <alignment horizontal="center" vertical="center" wrapText="1"/>
    </xf>
    <xf numFmtId="0" fontId="73" fillId="5" borderId="64" xfId="5" applyFont="1" applyFill="1" applyBorder="1" applyAlignment="1">
      <alignment horizontal="center" vertical="center" wrapText="1"/>
    </xf>
    <xf numFmtId="0" fontId="73" fillId="5" borderId="65" xfId="5" applyFont="1" applyFill="1" applyBorder="1" applyAlignment="1">
      <alignment horizontal="center" vertical="center" wrapText="1"/>
    </xf>
    <xf numFmtId="0" fontId="73" fillId="5" borderId="60" xfId="5" applyFont="1" applyFill="1" applyBorder="1" applyAlignment="1">
      <alignment horizontal="center" vertical="center" wrapText="1"/>
    </xf>
    <xf numFmtId="0" fontId="73" fillId="5" borderId="63" xfId="5" applyFont="1" applyFill="1" applyBorder="1" applyAlignment="1">
      <alignment horizontal="center" vertical="center" wrapText="1"/>
    </xf>
    <xf numFmtId="0" fontId="75" fillId="12" borderId="25" xfId="5" applyFont="1" applyFill="1" applyBorder="1" applyAlignment="1">
      <alignment horizontal="center" wrapText="1"/>
    </xf>
    <xf numFmtId="0" fontId="75" fillId="12" borderId="26" xfId="5" applyFont="1" applyFill="1" applyBorder="1" applyAlignment="1">
      <alignment horizontal="center" wrapText="1"/>
    </xf>
    <xf numFmtId="0" fontId="71" fillId="0" borderId="16" xfId="4" applyFont="1" applyFill="1" applyBorder="1" applyAlignment="1">
      <alignment horizontal="left" vertical="top" wrapText="1"/>
    </xf>
    <xf numFmtId="0" fontId="71" fillId="0" borderId="16" xfId="5" applyFont="1" applyBorder="1" applyAlignment="1">
      <alignment horizontal="left" vertical="top" wrapText="1"/>
    </xf>
    <xf numFmtId="0" fontId="73" fillId="5" borderId="25" xfId="5" applyFont="1" applyFill="1" applyBorder="1" applyAlignment="1">
      <alignment horizontal="center" vertical="center" wrapText="1"/>
    </xf>
    <xf numFmtId="0" fontId="73" fillId="5" borderId="27" xfId="5" applyFont="1" applyFill="1" applyBorder="1" applyAlignment="1">
      <alignment horizontal="center" vertical="center" wrapText="1"/>
    </xf>
    <xf numFmtId="0" fontId="73" fillId="5" borderId="26" xfId="5" applyFont="1" applyFill="1" applyBorder="1" applyAlignment="1">
      <alignment horizontal="center" vertical="center" wrapText="1"/>
    </xf>
    <xf numFmtId="0" fontId="71" fillId="0" borderId="67" xfId="5" applyFont="1" applyBorder="1" applyAlignment="1">
      <alignment horizontal="left" vertical="top"/>
    </xf>
    <xf numFmtId="0" fontId="78" fillId="5" borderId="16" xfId="5" applyFont="1" applyFill="1" applyBorder="1" applyAlignment="1">
      <alignment horizontal="center" wrapText="1"/>
    </xf>
    <xf numFmtId="0" fontId="74" fillId="12" borderId="25" xfId="5" applyFont="1" applyFill="1" applyBorder="1" applyAlignment="1">
      <alignment horizontal="left" wrapText="1"/>
    </xf>
    <xf numFmtId="0" fontId="74" fillId="12" borderId="26" xfId="5" applyFont="1" applyFill="1" applyBorder="1" applyAlignment="1">
      <alignment horizontal="left" wrapText="1"/>
    </xf>
    <xf numFmtId="0" fontId="74" fillId="12" borderId="16" xfId="5" applyFont="1" applyFill="1" applyBorder="1" applyAlignment="1">
      <alignment horizontal="left" wrapText="1"/>
    </xf>
    <xf numFmtId="0" fontId="78" fillId="5" borderId="16" xfId="5" applyFont="1" applyFill="1" applyBorder="1" applyAlignment="1">
      <alignment horizontal="center" vertical="center" wrapText="1"/>
    </xf>
    <xf numFmtId="0" fontId="74" fillId="12" borderId="25" xfId="5" applyFont="1" applyFill="1" applyBorder="1" applyAlignment="1">
      <alignment horizontal="left" vertical="top" wrapText="1"/>
    </xf>
    <xf numFmtId="0" fontId="74" fillId="12" borderId="27" xfId="5" applyFont="1" applyFill="1" applyBorder="1" applyAlignment="1">
      <alignment horizontal="left" vertical="top" wrapText="1"/>
    </xf>
    <xf numFmtId="0" fontId="74" fillId="12" borderId="26" xfId="5" applyFont="1" applyFill="1" applyBorder="1" applyAlignment="1">
      <alignment horizontal="left" vertical="top" wrapText="1"/>
    </xf>
    <xf numFmtId="0" fontId="78" fillId="5" borderId="60" xfId="5" applyFont="1" applyFill="1" applyBorder="1" applyAlignment="1">
      <alignment horizontal="center" vertical="center" wrapText="1"/>
    </xf>
    <xf numFmtId="0" fontId="78" fillId="5" borderId="64" xfId="5" applyFont="1" applyFill="1" applyBorder="1" applyAlignment="1">
      <alignment horizontal="center" vertical="center" wrapText="1"/>
    </xf>
    <xf numFmtId="0" fontId="78" fillId="5" borderId="65" xfId="5" applyFont="1" applyFill="1" applyBorder="1" applyAlignment="1">
      <alignment horizontal="center" vertical="center" wrapText="1"/>
    </xf>
    <xf numFmtId="0" fontId="74" fillId="0" borderId="71" xfId="5" applyFont="1" applyBorder="1" applyAlignment="1">
      <alignment horizontal="center" vertical="center" wrapText="1"/>
    </xf>
    <xf numFmtId="0" fontId="74" fillId="0" borderId="24" xfId="5" applyFont="1" applyBorder="1" applyAlignment="1">
      <alignment horizontal="center" vertical="center" wrapText="1"/>
    </xf>
    <xf numFmtId="0" fontId="74" fillId="0" borderId="72" xfId="5" applyFont="1" applyBorder="1" applyAlignment="1">
      <alignment horizontal="center" vertical="center" wrapText="1"/>
    </xf>
    <xf numFmtId="0" fontId="71" fillId="0" borderId="68" xfId="5" applyFont="1" applyBorder="1" applyAlignment="1">
      <alignment horizontal="center" vertical="center" wrapText="1"/>
    </xf>
    <xf numFmtId="0" fontId="71" fillId="0" borderId="69" xfId="5" applyFont="1" applyBorder="1" applyAlignment="1">
      <alignment horizontal="center" vertical="center" wrapText="1"/>
    </xf>
    <xf numFmtId="0" fontId="79" fillId="12" borderId="25" xfId="5" applyFont="1" applyFill="1" applyBorder="1" applyAlignment="1">
      <alignment horizontal="left" vertical="top" wrapText="1"/>
    </xf>
    <xf numFmtId="0" fontId="79" fillId="12" borderId="27" xfId="5" applyFont="1" applyFill="1" applyBorder="1" applyAlignment="1">
      <alignment horizontal="left" vertical="top" wrapText="1"/>
    </xf>
    <xf numFmtId="0" fontId="79" fillId="12" borderId="26" xfId="5" applyFont="1" applyFill="1" applyBorder="1" applyAlignment="1">
      <alignment horizontal="left" vertical="top" wrapText="1"/>
    </xf>
    <xf numFmtId="0" fontId="78" fillId="12" borderId="27" xfId="5" applyFont="1" applyFill="1" applyBorder="1" applyAlignment="1">
      <alignment horizontal="center" vertical="center" wrapText="1"/>
    </xf>
    <xf numFmtId="0" fontId="71" fillId="0" borderId="25" xfId="5" applyFont="1" applyBorder="1" applyAlignment="1">
      <alignment vertical="top"/>
    </xf>
    <xf numFmtId="0" fontId="71" fillId="0" borderId="27" xfId="5" applyFont="1" applyBorder="1" applyAlignment="1">
      <alignment vertical="top"/>
    </xf>
    <xf numFmtId="0" fontId="71" fillId="0" borderId="26" xfId="5" applyFont="1" applyBorder="1" applyAlignment="1">
      <alignment vertical="top"/>
    </xf>
    <xf numFmtId="0" fontId="74" fillId="0" borderId="25" xfId="5" applyFont="1" applyBorder="1" applyAlignment="1">
      <alignment horizontal="center" vertical="center" wrapText="1"/>
    </xf>
    <xf numFmtId="0" fontId="74" fillId="0" borderId="27" xfId="5" applyFont="1" applyBorder="1" applyAlignment="1">
      <alignment horizontal="center" vertical="center" wrapText="1"/>
    </xf>
    <xf numFmtId="0" fontId="74" fillId="0" borderId="26" xfId="5" applyFont="1" applyBorder="1" applyAlignment="1">
      <alignment horizontal="center" vertical="center" wrapText="1"/>
    </xf>
    <xf numFmtId="0" fontId="71" fillId="0" borderId="25" xfId="4" applyFont="1" applyFill="1" applyBorder="1" applyAlignment="1">
      <alignment horizontal="left" vertical="top" wrapText="1"/>
    </xf>
    <xf numFmtId="0" fontId="71" fillId="0" borderId="27" xfId="4" applyFont="1" applyFill="1" applyBorder="1" applyAlignment="1">
      <alignment horizontal="left" vertical="top" wrapText="1"/>
    </xf>
    <xf numFmtId="0" fontId="71" fillId="0" borderId="26" xfId="4" applyFont="1" applyFill="1" applyBorder="1" applyAlignment="1">
      <alignment horizontal="left" vertical="top" wrapText="1"/>
    </xf>
    <xf numFmtId="0" fontId="71" fillId="5" borderId="67" xfId="5" applyFont="1" applyFill="1" applyBorder="1" applyAlignment="1">
      <alignment vertical="top" wrapText="1"/>
    </xf>
    <xf numFmtId="0" fontId="71" fillId="12" borderId="62" xfId="5" applyFont="1" applyFill="1" applyBorder="1" applyAlignment="1">
      <alignment vertical="top" wrapText="1"/>
    </xf>
    <xf numFmtId="0" fontId="71" fillId="12" borderId="74" xfId="5" applyFont="1" applyFill="1" applyBorder="1" applyAlignment="1">
      <alignment vertical="top" wrapText="1"/>
    </xf>
    <xf numFmtId="0" fontId="71" fillId="12" borderId="67" xfId="5" applyFont="1" applyFill="1" applyBorder="1" applyAlignment="1">
      <alignment vertical="top" wrapText="1"/>
    </xf>
    <xf numFmtId="0" fontId="82" fillId="5" borderId="25" xfId="5" applyFont="1" applyFill="1" applyBorder="1" applyAlignment="1">
      <alignment horizontal="center" vertical="center" wrapText="1"/>
    </xf>
    <xf numFmtId="0" fontId="82" fillId="5" borderId="27" xfId="5" applyFont="1" applyFill="1" applyBorder="1" applyAlignment="1">
      <alignment horizontal="center" vertical="center" wrapText="1"/>
    </xf>
    <xf numFmtId="0" fontId="82" fillId="5" borderId="26" xfId="5" applyFont="1" applyFill="1" applyBorder="1" applyAlignment="1">
      <alignment horizontal="center" vertical="center" wrapText="1"/>
    </xf>
    <xf numFmtId="0" fontId="71" fillId="12" borderId="15" xfId="5" applyFont="1" applyFill="1" applyBorder="1" applyAlignment="1">
      <alignment vertical="top" wrapText="1"/>
    </xf>
    <xf numFmtId="0" fontId="71" fillId="12" borderId="16" xfId="5" applyFont="1" applyFill="1" applyBorder="1" applyAlignment="1">
      <alignment vertical="top" wrapText="1"/>
    </xf>
    <xf numFmtId="0" fontId="83" fillId="12" borderId="15" xfId="5" applyFont="1" applyFill="1" applyBorder="1" applyAlignment="1">
      <alignment horizontal="left" vertical="top" wrapText="1"/>
    </xf>
    <xf numFmtId="0" fontId="83" fillId="12" borderId="16" xfId="5" applyFont="1" applyFill="1" applyBorder="1" applyAlignment="1">
      <alignment horizontal="left" vertical="top" wrapText="1"/>
    </xf>
    <xf numFmtId="0" fontId="83" fillId="12" borderId="75" xfId="5" applyFont="1" applyFill="1" applyBorder="1" applyAlignment="1">
      <alignment horizontal="left" vertical="top" wrapText="1"/>
    </xf>
    <xf numFmtId="0" fontId="83" fillId="12" borderId="62" xfId="5" applyFont="1" applyFill="1" applyBorder="1" applyAlignment="1">
      <alignment horizontal="left" vertical="top" wrapText="1"/>
    </xf>
    <xf numFmtId="0" fontId="83" fillId="12" borderId="76" xfId="5" applyFont="1" applyFill="1" applyBorder="1" applyAlignment="1">
      <alignment horizontal="left" vertical="top" wrapText="1"/>
    </xf>
    <xf numFmtId="0" fontId="83" fillId="12" borderId="0" xfId="5" applyFont="1" applyFill="1" applyAlignment="1">
      <alignment horizontal="left" vertical="top" wrapText="1"/>
    </xf>
    <xf numFmtId="0" fontId="83" fillId="12" borderId="11" xfId="5" applyFont="1" applyFill="1" applyBorder="1" applyAlignment="1">
      <alignment horizontal="left" vertical="top" wrapText="1"/>
    </xf>
    <xf numFmtId="0" fontId="83" fillId="12" borderId="59" xfId="5" applyFont="1" applyFill="1" applyBorder="1" applyAlignment="1">
      <alignment horizontal="left" vertical="top" wrapText="1"/>
    </xf>
    <xf numFmtId="0" fontId="83" fillId="12" borderId="74" xfId="5" applyFont="1" applyFill="1" applyBorder="1" applyAlignment="1">
      <alignment horizontal="left" vertical="top" wrapText="1"/>
    </xf>
    <xf numFmtId="0" fontId="83" fillId="12" borderId="77" xfId="5" applyFont="1" applyFill="1" applyBorder="1" applyAlignment="1">
      <alignment horizontal="left" vertical="top" wrapText="1"/>
    </xf>
    <xf numFmtId="0" fontId="71" fillId="12" borderId="66" xfId="5" applyFont="1" applyFill="1" applyBorder="1" applyAlignment="1">
      <alignment vertical="top" wrapText="1"/>
    </xf>
    <xf numFmtId="0" fontId="71" fillId="12" borderId="73" xfId="5" applyFont="1" applyFill="1" applyBorder="1" applyAlignment="1">
      <alignment vertical="top"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49" fontId="6" fillId="0" borderId="23" xfId="0" applyNumberFormat="1" applyFont="1" applyBorder="1" applyAlignment="1">
      <alignment horizontal="center"/>
    </xf>
    <xf numFmtId="49" fontId="6" fillId="0" borderId="24" xfId="0" applyNumberFormat="1" applyFont="1" applyBorder="1" applyAlignment="1">
      <alignment horizontal="center"/>
    </xf>
    <xf numFmtId="49" fontId="6" fillId="0" borderId="22" xfId="0" applyNumberFormat="1" applyFont="1" applyBorder="1" applyAlignment="1">
      <alignment horizontal="center"/>
    </xf>
    <xf numFmtId="0" fontId="58" fillId="6" borderId="25" xfId="0" applyFont="1" applyFill="1" applyBorder="1" applyAlignment="1">
      <alignment horizontal="center" vertical="center"/>
    </xf>
    <xf numFmtId="0" fontId="58" fillId="6" borderId="27" xfId="0" applyFont="1" applyFill="1" applyBorder="1" applyAlignment="1">
      <alignment horizontal="center" vertical="center"/>
    </xf>
    <xf numFmtId="0" fontId="58" fillId="8" borderId="25" xfId="0" applyFont="1" applyFill="1" applyBorder="1" applyAlignment="1">
      <alignment horizontal="center" vertical="center"/>
    </xf>
    <xf numFmtId="0" fontId="58" fillId="8" borderId="27" xfId="0" applyFont="1" applyFill="1" applyBorder="1" applyAlignment="1">
      <alignment horizontal="center" vertical="center"/>
    </xf>
    <xf numFmtId="0" fontId="58" fillId="8" borderId="26" xfId="0" applyFont="1" applyFill="1" applyBorder="1" applyAlignment="1">
      <alignment horizontal="center" vertical="center"/>
    </xf>
    <xf numFmtId="0" fontId="5" fillId="0" borderId="1" xfId="0" applyFont="1" applyBorder="1" applyAlignment="1">
      <alignment horizontal="center" wrapText="1"/>
    </xf>
    <xf numFmtId="0" fontId="0" fillId="0" borderId="2" xfId="0" applyBorder="1"/>
    <xf numFmtId="0" fontId="0" fillId="0" borderId="3" xfId="0" applyBorder="1"/>
    <xf numFmtId="165" fontId="36" fillId="0" borderId="17" xfId="0" applyNumberFormat="1" applyFont="1" applyBorder="1" applyAlignment="1">
      <alignment horizontal="center" vertical="top" wrapText="1"/>
    </xf>
    <xf numFmtId="0" fontId="0" fillId="0" borderId="33" xfId="0" applyBorder="1" applyAlignment="1">
      <alignment horizontal="center" vertical="top" wrapText="1"/>
    </xf>
    <xf numFmtId="0" fontId="0" fillId="0" borderId="14" xfId="0" applyBorder="1" applyAlignment="1">
      <alignment horizontal="center" vertical="top" wrapText="1"/>
    </xf>
    <xf numFmtId="0" fontId="47" fillId="0" borderId="20" xfId="0" applyFont="1" applyBorder="1" applyAlignment="1">
      <alignment horizontal="right" vertical="top" wrapText="1"/>
    </xf>
    <xf numFmtId="0" fontId="47" fillId="0" borderId="0" xfId="0" applyFont="1" applyAlignment="1">
      <alignment horizontal="right" vertical="top" wrapText="1"/>
    </xf>
    <xf numFmtId="1" fontId="48" fillId="6" borderId="10" xfId="0" applyNumberFormat="1" applyFont="1" applyFill="1" applyBorder="1" applyAlignment="1">
      <alignment horizontal="center" vertical="top" wrapText="1"/>
    </xf>
    <xf numFmtId="0" fontId="49" fillId="6" borderId="13" xfId="0" applyFont="1" applyFill="1" applyBorder="1" applyAlignment="1">
      <alignment vertical="top" wrapText="1"/>
    </xf>
    <xf numFmtId="0" fontId="54" fillId="2" borderId="1" xfId="0" applyFont="1" applyFill="1" applyBorder="1" applyAlignment="1">
      <alignment horizontal="left" vertical="top" wrapText="1"/>
    </xf>
    <xf numFmtId="0" fontId="54" fillId="2" borderId="3" xfId="0" applyFont="1" applyFill="1" applyBorder="1" applyAlignment="1">
      <alignment horizontal="left" vertical="top" wrapText="1"/>
    </xf>
    <xf numFmtId="0" fontId="54" fillId="2" borderId="1" xfId="0" applyFont="1" applyFill="1" applyBorder="1" applyAlignment="1">
      <alignment horizontal="center" vertical="top" wrapText="1"/>
    </xf>
    <xf numFmtId="0" fontId="54" fillId="2" borderId="2" xfId="0" applyFont="1" applyFill="1" applyBorder="1" applyAlignment="1">
      <alignment horizontal="center" vertical="top" wrapText="1"/>
    </xf>
    <xf numFmtId="0" fontId="54" fillId="2" borderId="3" xfId="0" applyFont="1" applyFill="1" applyBorder="1" applyAlignment="1">
      <alignment horizontal="center" vertical="top" wrapText="1"/>
    </xf>
    <xf numFmtId="165" fontId="36" fillId="0" borderId="5" xfId="0" applyNumberFormat="1" applyFont="1" applyBorder="1" applyAlignment="1">
      <alignment horizontal="center" vertical="center"/>
    </xf>
    <xf numFmtId="165" fontId="36" fillId="0" borderId="8" xfId="0" applyNumberFormat="1" applyFont="1" applyBorder="1" applyAlignment="1">
      <alignment horizontal="center" vertical="center"/>
    </xf>
    <xf numFmtId="165" fontId="36" fillId="0" borderId="10" xfId="0" applyNumberFormat="1" applyFont="1" applyBorder="1" applyAlignment="1">
      <alignment horizontal="center" vertical="center"/>
    </xf>
    <xf numFmtId="0" fontId="36" fillId="0" borderId="34" xfId="0" applyFont="1" applyBorder="1" applyAlignment="1">
      <alignment horizontal="left" vertical="center" wrapText="1"/>
    </xf>
    <xf numFmtId="0" fontId="36" fillId="0" borderId="39" xfId="0" applyFont="1" applyBorder="1" applyAlignment="1">
      <alignment horizontal="left" vertical="center" wrapText="1"/>
    </xf>
    <xf numFmtId="0" fontId="36" fillId="0" borderId="42" xfId="0" applyFont="1" applyBorder="1" applyAlignment="1">
      <alignment horizontal="left" vertical="center" wrapText="1"/>
    </xf>
    <xf numFmtId="1" fontId="36" fillId="0" borderId="35" xfId="0" applyNumberFormat="1" applyFont="1" applyBorder="1" applyAlignment="1">
      <alignment horizontal="center" vertical="center"/>
    </xf>
    <xf numFmtId="0" fontId="0" fillId="0" borderId="40" xfId="0" applyBorder="1"/>
    <xf numFmtId="0" fontId="0" fillId="0" borderId="43" xfId="0" applyBorder="1"/>
    <xf numFmtId="1" fontId="36" fillId="0" borderId="36" xfId="0" applyNumberFormat="1" applyFont="1" applyBorder="1" applyAlignment="1">
      <alignment horizontal="center" vertical="center"/>
    </xf>
    <xf numFmtId="0" fontId="0" fillId="0" borderId="41" xfId="0" applyBorder="1"/>
    <xf numFmtId="0" fontId="0" fillId="0" borderId="44" xfId="0" applyBorder="1"/>
    <xf numFmtId="165" fontId="36" fillId="0" borderId="7" xfId="0" applyNumberFormat="1" applyFont="1" applyBorder="1" applyAlignment="1">
      <alignment horizontal="center" vertical="top" wrapText="1"/>
    </xf>
    <xf numFmtId="0" fontId="0" fillId="0" borderId="9" xfId="0" applyBorder="1" applyAlignment="1">
      <alignment horizontal="center" vertical="top" wrapText="1"/>
    </xf>
    <xf numFmtId="0" fontId="0" fillId="0" borderId="13" xfId="0" applyBorder="1" applyAlignment="1">
      <alignment horizontal="center" vertical="top" wrapText="1"/>
    </xf>
    <xf numFmtId="165" fontId="36" fillId="0" borderId="6" xfId="0" applyNumberFormat="1" applyFont="1" applyBorder="1" applyAlignment="1">
      <alignment horizontal="center" vertical="top" wrapText="1"/>
    </xf>
    <xf numFmtId="0" fontId="0" fillId="0" borderId="12" xfId="0" applyBorder="1" applyAlignment="1">
      <alignment horizontal="center" vertical="top" wrapText="1"/>
    </xf>
    <xf numFmtId="165" fontId="36" fillId="0" borderId="57" xfId="0" applyNumberFormat="1" applyFont="1" applyBorder="1" applyAlignment="1">
      <alignment horizontal="center" vertical="center"/>
    </xf>
    <xf numFmtId="165" fontId="36" fillId="0" borderId="50" xfId="0" applyNumberFormat="1" applyFont="1" applyBorder="1" applyAlignment="1">
      <alignment horizontal="center" vertical="center"/>
    </xf>
    <xf numFmtId="165" fontId="36" fillId="0" borderId="51" xfId="0" applyNumberFormat="1" applyFont="1" applyBorder="1" applyAlignment="1">
      <alignment horizontal="center" vertical="center"/>
    </xf>
    <xf numFmtId="0" fontId="36" fillId="0" borderId="6" xfId="0" applyFont="1" applyBorder="1" applyAlignment="1">
      <alignment horizontal="left" vertical="center" wrapText="1"/>
    </xf>
    <xf numFmtId="0" fontId="36" fillId="0" borderId="0" xfId="0" applyFont="1" applyAlignment="1">
      <alignment horizontal="left" vertical="center" wrapText="1"/>
    </xf>
    <xf numFmtId="0" fontId="36" fillId="0" borderId="12" xfId="0" applyFont="1" applyBorder="1" applyAlignment="1">
      <alignment horizontal="left" vertical="center" wrapText="1"/>
    </xf>
    <xf numFmtId="1" fontId="36" fillId="0" borderId="34" xfId="0" applyNumberFormat="1" applyFont="1" applyBorder="1" applyAlignment="1">
      <alignment horizontal="center" vertical="center"/>
    </xf>
    <xf numFmtId="0" fontId="0" fillId="0" borderId="39" xfId="0" applyBorder="1"/>
    <xf numFmtId="0" fontId="0" fillId="0" borderId="42" xfId="0" applyBorder="1"/>
    <xf numFmtId="0" fontId="0" fillId="0" borderId="0" xfId="0" applyAlignment="1">
      <alignment horizontal="center" vertical="top" wrapText="1"/>
    </xf>
    <xf numFmtId="165" fontId="36" fillId="0" borderId="33" xfId="0" applyNumberFormat="1" applyFont="1" applyBorder="1" applyAlignment="1">
      <alignment horizontal="center" vertical="top" wrapText="1"/>
    </xf>
    <xf numFmtId="0" fontId="46" fillId="0" borderId="34" xfId="0" applyFont="1" applyBorder="1" applyAlignment="1">
      <alignment horizontal="center" vertical="center"/>
    </xf>
    <xf numFmtId="0" fontId="46" fillId="0" borderId="39" xfId="0" applyFont="1" applyBorder="1" applyAlignment="1">
      <alignment horizontal="center" vertical="center"/>
    </xf>
    <xf numFmtId="0" fontId="46" fillId="0" borderId="42" xfId="0" applyFont="1" applyBorder="1" applyAlignment="1">
      <alignment horizontal="center" vertical="center"/>
    </xf>
    <xf numFmtId="0" fontId="0" fillId="0" borderId="36" xfId="0" applyBorder="1" applyAlignment="1">
      <alignment horizontal="center"/>
    </xf>
    <xf numFmtId="0" fontId="0" fillId="0" borderId="41" xfId="0" applyBorder="1" applyAlignment="1">
      <alignment horizontal="center"/>
    </xf>
    <xf numFmtId="0" fontId="0" fillId="0" borderId="44" xfId="0" applyBorder="1" applyAlignment="1">
      <alignment horizontal="center"/>
    </xf>
    <xf numFmtId="165" fontId="46" fillId="0" borderId="7" xfId="0" applyNumberFormat="1" applyFont="1" applyBorder="1" applyAlignment="1">
      <alignment horizontal="center" vertical="top" wrapText="1"/>
    </xf>
    <xf numFmtId="165" fontId="46" fillId="0" borderId="9" xfId="0" applyNumberFormat="1" applyFont="1" applyBorder="1" applyAlignment="1">
      <alignment horizontal="center" vertical="top" wrapText="1"/>
    </xf>
    <xf numFmtId="165" fontId="46" fillId="0" borderId="13" xfId="0" applyNumberFormat="1" applyFont="1" applyBorder="1" applyAlignment="1">
      <alignment horizontal="center" vertical="top" wrapText="1"/>
    </xf>
    <xf numFmtId="165" fontId="46" fillId="0" borderId="17" xfId="0" applyNumberFormat="1" applyFont="1" applyBorder="1" applyAlignment="1">
      <alignment horizontal="center" vertical="top" wrapText="1"/>
    </xf>
    <xf numFmtId="0" fontId="46" fillId="0" borderId="33" xfId="0" applyFont="1" applyBorder="1" applyAlignment="1">
      <alignment horizontal="center" vertical="top" wrapText="1"/>
    </xf>
    <xf numFmtId="0" fontId="46" fillId="0" borderId="14" xfId="0" applyFont="1" applyBorder="1" applyAlignment="1">
      <alignment horizontal="center" vertical="top" wrapText="1"/>
    </xf>
    <xf numFmtId="1" fontId="36" fillId="0" borderId="40" xfId="0" applyNumberFormat="1" applyFont="1" applyBorder="1" applyAlignment="1">
      <alignment horizontal="center" vertical="center"/>
    </xf>
    <xf numFmtId="1" fontId="36" fillId="0" borderId="41" xfId="0" applyNumberFormat="1" applyFont="1" applyBorder="1" applyAlignment="1">
      <alignment horizontal="center" vertical="center"/>
    </xf>
    <xf numFmtId="165" fontId="36" fillId="0" borderId="9" xfId="0" applyNumberFormat="1" applyFont="1" applyBorder="1" applyAlignment="1">
      <alignment horizontal="center" vertical="top" wrapText="1"/>
    </xf>
    <xf numFmtId="165" fontId="36" fillId="0" borderId="0" xfId="0" applyNumberFormat="1" applyFont="1" applyAlignment="1">
      <alignment horizontal="center" vertical="top" wrapText="1"/>
    </xf>
    <xf numFmtId="1" fontId="36" fillId="0" borderId="39" xfId="0" applyNumberFormat="1" applyFont="1" applyBorder="1" applyAlignment="1">
      <alignment horizontal="center" vertical="center"/>
    </xf>
    <xf numFmtId="0" fontId="36" fillId="0" borderId="6" xfId="0" applyFont="1" applyBorder="1" applyAlignment="1">
      <alignment horizontal="center" vertical="center" wrapText="1"/>
    </xf>
    <xf numFmtId="0" fontId="36" fillId="0" borderId="12" xfId="0" applyFont="1" applyBorder="1" applyAlignment="1">
      <alignment horizontal="center" vertical="center" wrapText="1"/>
    </xf>
    <xf numFmtId="0" fontId="45" fillId="0" borderId="6" xfId="0" applyFont="1" applyBorder="1" applyAlignment="1">
      <alignment horizontal="center" vertical="center"/>
    </xf>
    <xf numFmtId="0" fontId="45" fillId="0" borderId="12" xfId="0" applyFont="1" applyBorder="1" applyAlignment="1">
      <alignment horizontal="center" vertical="center"/>
    </xf>
    <xf numFmtId="0" fontId="0" fillId="0" borderId="6" xfId="0" applyBorder="1" applyAlignment="1">
      <alignment horizontal="center"/>
    </xf>
    <xf numFmtId="0" fontId="0" fillId="0" borderId="12" xfId="0" applyBorder="1" applyAlignment="1">
      <alignment horizontal="center"/>
    </xf>
    <xf numFmtId="165" fontId="46" fillId="0" borderId="46" xfId="1" applyNumberFormat="1" applyFont="1" applyBorder="1" applyAlignment="1">
      <alignment horizontal="center" vertical="top" wrapText="1"/>
    </xf>
    <xf numFmtId="165" fontId="46" fillId="0" borderId="48" xfId="1" applyNumberFormat="1" applyFont="1" applyBorder="1" applyAlignment="1">
      <alignment horizontal="center" vertical="top" wrapText="1"/>
    </xf>
    <xf numFmtId="165" fontId="46" fillId="0" borderId="47" xfId="0" applyNumberFormat="1" applyFont="1" applyBorder="1" applyAlignment="1">
      <alignment horizontal="center" vertical="top" wrapText="1"/>
    </xf>
    <xf numFmtId="0" fontId="46" fillId="0" borderId="49" xfId="0" applyFont="1" applyBorder="1" applyAlignment="1">
      <alignment horizontal="center" vertical="top" wrapText="1"/>
    </xf>
    <xf numFmtId="0" fontId="30" fillId="0" borderId="0" xfId="0" applyFont="1" applyAlignment="1">
      <alignment horizontal="center" vertical="center"/>
    </xf>
    <xf numFmtId="0" fontId="29" fillId="0" borderId="1" xfId="0" applyFont="1" applyBorder="1" applyAlignment="1">
      <alignment horizontal="center" wrapText="1"/>
    </xf>
    <xf numFmtId="0" fontId="29" fillId="0" borderId="2" xfId="0" applyFont="1" applyBorder="1" applyAlignment="1">
      <alignment horizontal="center" wrapText="1"/>
    </xf>
    <xf numFmtId="0" fontId="29" fillId="0" borderId="3" xfId="0" applyFont="1" applyBorder="1" applyAlignment="1">
      <alignment horizontal="center" wrapText="1"/>
    </xf>
    <xf numFmtId="0" fontId="36" fillId="0" borderId="5" xfId="0" applyFont="1" applyBorder="1" applyAlignment="1">
      <alignment horizontal="center" wrapText="1"/>
    </xf>
    <xf numFmtId="0" fontId="36" fillId="0" borderId="30" xfId="0" applyFont="1" applyBorder="1" applyAlignment="1">
      <alignment horizontal="center" wrapText="1"/>
    </xf>
    <xf numFmtId="0" fontId="36" fillId="0" borderId="8" xfId="0" applyFont="1" applyBorder="1" applyAlignment="1">
      <alignment horizontal="center" wrapText="1"/>
    </xf>
    <xf numFmtId="0" fontId="36" fillId="0" borderId="11" xfId="0" applyFont="1" applyBorder="1" applyAlignment="1">
      <alignment horizontal="center" wrapText="1"/>
    </xf>
    <xf numFmtId="0" fontId="36" fillId="0" borderId="31" xfId="0" applyFont="1" applyBorder="1" applyAlignment="1">
      <alignment horizontal="center" wrapText="1"/>
    </xf>
    <xf numFmtId="0" fontId="36" fillId="0" borderId="29" xfId="0" applyFont="1" applyBorder="1" applyAlignment="1">
      <alignment horizontal="center" wrapText="1"/>
    </xf>
    <xf numFmtId="0" fontId="37" fillId="6" borderId="32" xfId="0" applyFont="1" applyFill="1" applyBorder="1" applyAlignment="1">
      <alignment horizontal="center" wrapText="1"/>
    </xf>
    <xf numFmtId="0" fontId="37" fillId="6" borderId="6" xfId="0" applyFont="1" applyFill="1" applyBorder="1" applyAlignment="1">
      <alignment horizontal="center" wrapText="1"/>
    </xf>
    <xf numFmtId="0" fontId="37" fillId="6" borderId="20" xfId="0" applyFont="1" applyFill="1" applyBorder="1" applyAlignment="1">
      <alignment horizontal="center" wrapText="1"/>
    </xf>
    <xf numFmtId="0" fontId="37" fillId="6" borderId="0" xfId="0" applyFont="1" applyFill="1" applyAlignment="1">
      <alignment horizontal="center" wrapText="1"/>
    </xf>
    <xf numFmtId="1" fontId="36" fillId="0" borderId="31" xfId="0" applyNumberFormat="1" applyFont="1" applyBorder="1" applyAlignment="1">
      <alignment horizontal="center" wrapText="1"/>
    </xf>
    <xf numFmtId="1" fontId="36" fillId="0" borderId="29" xfId="0" applyNumberFormat="1" applyFont="1" applyBorder="1" applyAlignment="1">
      <alignment horizontal="center" wrapText="1"/>
    </xf>
    <xf numFmtId="1" fontId="39" fillId="0" borderId="31" xfId="0" applyNumberFormat="1" applyFont="1" applyBorder="1" applyAlignment="1">
      <alignment horizontal="center" wrapText="1"/>
    </xf>
    <xf numFmtId="0" fontId="40" fillId="0" borderId="29" xfId="0" applyFont="1" applyBorder="1" applyAlignment="1">
      <alignment horizontal="center" wrapText="1"/>
    </xf>
    <xf numFmtId="1" fontId="39" fillId="0" borderId="32" xfId="0" applyNumberFormat="1" applyFont="1" applyBorder="1" applyAlignment="1">
      <alignment horizontal="center" wrapText="1"/>
    </xf>
    <xf numFmtId="0" fontId="40" fillId="0" borderId="20" xfId="0" applyFont="1" applyBorder="1" applyAlignment="1">
      <alignment horizontal="center" wrapText="1"/>
    </xf>
    <xf numFmtId="1" fontId="36" fillId="0" borderId="5" xfId="0" applyNumberFormat="1" applyFont="1" applyBorder="1" applyAlignment="1">
      <alignment horizontal="center" wrapText="1"/>
    </xf>
    <xf numFmtId="0" fontId="0" fillId="0" borderId="8" xfId="0" applyBorder="1" applyAlignment="1">
      <alignment horizontal="center" wrapText="1"/>
    </xf>
    <xf numFmtId="1" fontId="36" fillId="0" borderId="17" xfId="0" applyNumberFormat="1" applyFont="1" applyBorder="1" applyAlignment="1">
      <alignment horizontal="center" wrapText="1"/>
    </xf>
    <xf numFmtId="0" fontId="0" fillId="0" borderId="33" xfId="0" applyBorder="1" applyAlignment="1">
      <alignment horizontal="center" wrapText="1"/>
    </xf>
    <xf numFmtId="1" fontId="36" fillId="0" borderId="7" xfId="0" applyNumberFormat="1" applyFont="1" applyBorder="1" applyAlignment="1">
      <alignment horizontal="center" wrapText="1"/>
    </xf>
    <xf numFmtId="0" fontId="0" fillId="0" borderId="9" xfId="0" applyBorder="1" applyAlignment="1">
      <alignment horizontal="center" wrapText="1"/>
    </xf>
    <xf numFmtId="0" fontId="29" fillId="0" borderId="0" xfId="0" applyFont="1" applyAlignment="1">
      <alignment horizontal="center"/>
    </xf>
    <xf numFmtId="0" fontId="10" fillId="10" borderId="18" xfId="0" applyFont="1" applyFill="1" applyBorder="1" applyAlignment="1">
      <alignment horizontal="center" vertical="center" wrapText="1"/>
    </xf>
    <xf numFmtId="0" fontId="60"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11" xfId="0" applyFont="1" applyBorder="1" applyAlignment="1">
      <alignment horizontal="center" vertical="center" wrapText="1"/>
    </xf>
    <xf numFmtId="0" fontId="9" fillId="10" borderId="25" xfId="0" applyFont="1" applyFill="1" applyBorder="1" applyAlignment="1">
      <alignment horizontal="center" vertical="center" wrapText="1"/>
    </xf>
    <xf numFmtId="0" fontId="22" fillId="10" borderId="26" xfId="0" applyFont="1" applyFill="1" applyBorder="1" applyAlignment="1">
      <alignment horizontal="center" vertical="center" wrapText="1"/>
    </xf>
    <xf numFmtId="0" fontId="10" fillId="10" borderId="25" xfId="0" applyFont="1" applyFill="1" applyBorder="1" applyAlignment="1">
      <alignment horizontal="center" vertical="center" wrapText="1"/>
    </xf>
    <xf numFmtId="0" fontId="60" fillId="0" borderId="26" xfId="0" applyFont="1" applyBorder="1" applyAlignment="1">
      <alignment horizontal="center" vertical="center" wrapText="1"/>
    </xf>
    <xf numFmtId="0" fontId="61" fillId="10" borderId="25" xfId="0" applyFont="1" applyFill="1" applyBorder="1" applyAlignment="1">
      <alignment horizontal="center" vertical="center" wrapText="1"/>
    </xf>
    <xf numFmtId="0" fontId="61" fillId="10" borderId="26" xfId="0" applyFont="1" applyFill="1" applyBorder="1" applyAlignment="1">
      <alignment horizontal="center" vertical="center" wrapText="1"/>
    </xf>
    <xf numFmtId="0" fontId="63" fillId="10" borderId="16"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60" fillId="0" borderId="11" xfId="0" applyFont="1" applyBorder="1" applyAlignment="1">
      <alignment horizontal="center" vertical="center"/>
    </xf>
    <xf numFmtId="0" fontId="60" fillId="0" borderId="22" xfId="0" applyFont="1" applyBorder="1" applyAlignment="1">
      <alignment horizontal="center" vertical="center"/>
    </xf>
    <xf numFmtId="0" fontId="60" fillId="0" borderId="18" xfId="0" applyFont="1" applyBorder="1" applyAlignment="1">
      <alignment horizontal="left" vertical="center" wrapText="1"/>
    </xf>
    <xf numFmtId="0" fontId="60" fillId="0" borderId="19" xfId="0" applyFont="1" applyBorder="1" applyAlignment="1">
      <alignment vertical="center" wrapText="1"/>
    </xf>
    <xf numFmtId="0" fontId="60" fillId="0" borderId="20" xfId="0" applyFont="1" applyBorder="1" applyAlignment="1">
      <alignment vertical="center" wrapText="1"/>
    </xf>
    <xf numFmtId="0" fontId="60" fillId="0" borderId="11" xfId="0" applyFont="1" applyBorder="1" applyAlignment="1">
      <alignment vertical="center" wrapText="1"/>
    </xf>
    <xf numFmtId="0" fontId="60" fillId="0" borderId="23" xfId="0" applyFont="1" applyBorder="1" applyAlignment="1">
      <alignment vertical="center" wrapText="1"/>
    </xf>
    <xf numFmtId="0" fontId="60" fillId="0" borderId="22" xfId="0" applyFont="1" applyBorder="1" applyAlignment="1">
      <alignment vertical="center" wrapText="1"/>
    </xf>
    <xf numFmtId="0" fontId="12" fillId="2" borderId="25"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49" fontId="6" fillId="0" borderId="37" xfId="0" applyNumberFormat="1" applyFont="1" applyBorder="1" applyAlignment="1">
      <alignment horizontal="center"/>
    </xf>
    <xf numFmtId="49" fontId="6" fillId="0" borderId="55" xfId="0" applyNumberFormat="1" applyFont="1" applyBorder="1" applyAlignment="1">
      <alignment horizontal="center"/>
    </xf>
    <xf numFmtId="49" fontId="6" fillId="0" borderId="38" xfId="0" applyNumberFormat="1" applyFont="1" applyBorder="1" applyAlignment="1">
      <alignment horizontal="center"/>
    </xf>
    <xf numFmtId="0" fontId="58" fillId="6" borderId="26" xfId="0" applyFont="1" applyFill="1" applyBorder="1" applyAlignment="1">
      <alignment horizontal="center" vertical="center"/>
    </xf>
    <xf numFmtId="0" fontId="36" fillId="0" borderId="34" xfId="0" applyFont="1" applyBorder="1" applyAlignment="1">
      <alignment horizontal="center" vertical="center" wrapText="1"/>
    </xf>
    <xf numFmtId="0" fontId="36" fillId="0" borderId="42" xfId="0" applyFont="1" applyBorder="1" applyAlignment="1">
      <alignment horizontal="center" vertical="center" wrapText="1"/>
    </xf>
    <xf numFmtId="1" fontId="36" fillId="0" borderId="43" xfId="0" applyNumberFormat="1" applyFont="1" applyBorder="1" applyAlignment="1">
      <alignment horizontal="center" vertical="center"/>
    </xf>
    <xf numFmtId="1" fontId="36" fillId="0" borderId="44" xfId="0" applyNumberFormat="1" applyFont="1" applyBorder="1" applyAlignment="1">
      <alignment horizontal="center" vertical="center"/>
    </xf>
    <xf numFmtId="165" fontId="36" fillId="0" borderId="13" xfId="0" applyNumberFormat="1" applyFont="1" applyBorder="1" applyAlignment="1">
      <alignment horizontal="center" vertical="top" wrapText="1"/>
    </xf>
    <xf numFmtId="165" fontId="36" fillId="0" borderId="14" xfId="0" applyNumberFormat="1" applyFont="1" applyBorder="1" applyAlignment="1">
      <alignment horizontal="center" vertical="top" wrapText="1"/>
    </xf>
    <xf numFmtId="0" fontId="36" fillId="0" borderId="39" xfId="0" applyFont="1" applyBorder="1" applyAlignment="1">
      <alignment horizontal="center" vertical="center" wrapText="1"/>
    </xf>
    <xf numFmtId="0" fontId="36" fillId="0" borderId="0" xfId="0" applyFont="1" applyAlignment="1">
      <alignment horizontal="center" vertical="center" wrapText="1"/>
    </xf>
    <xf numFmtId="0" fontId="45" fillId="0" borderId="35" xfId="0" applyFont="1" applyBorder="1" applyAlignment="1">
      <alignment horizontal="center" vertical="center"/>
    </xf>
    <xf numFmtId="0" fontId="45" fillId="0" borderId="40" xfId="0" applyFont="1" applyBorder="1" applyAlignment="1">
      <alignment horizontal="center" vertical="center"/>
    </xf>
    <xf numFmtId="0" fontId="45" fillId="0" borderId="43" xfId="0" applyFont="1" applyBorder="1" applyAlignment="1">
      <alignment horizontal="center" vertical="center"/>
    </xf>
    <xf numFmtId="0" fontId="0" fillId="0" borderId="0" xfId="0" applyAlignment="1">
      <alignment horizontal="center"/>
    </xf>
    <xf numFmtId="165" fontId="46" fillId="0" borderId="7" xfId="1" applyNumberFormat="1" applyFont="1" applyBorder="1" applyAlignment="1">
      <alignment horizontal="center" vertical="top" wrapText="1"/>
    </xf>
    <xf numFmtId="165" fontId="46" fillId="0" borderId="9" xfId="1" applyNumberFormat="1" applyFont="1" applyBorder="1" applyAlignment="1">
      <alignment horizontal="center" vertical="top" wrapText="1"/>
    </xf>
    <xf numFmtId="165" fontId="46" fillId="0" borderId="13" xfId="1" applyNumberFormat="1" applyFont="1" applyBorder="1" applyAlignment="1">
      <alignment horizontal="center" vertical="top" wrapText="1"/>
    </xf>
    <xf numFmtId="165" fontId="46" fillId="0" borderId="33" xfId="0" applyNumberFormat="1" applyFont="1" applyBorder="1" applyAlignment="1">
      <alignment horizontal="center" vertical="top" wrapText="1"/>
    </xf>
    <xf numFmtId="165" fontId="46" fillId="0" borderId="14" xfId="0" applyNumberFormat="1" applyFont="1" applyBorder="1" applyAlignment="1">
      <alignment horizontal="center" vertical="top" wrapText="1"/>
    </xf>
  </cellXfs>
  <cellStyles count="6">
    <cellStyle name="Dobry" xfId="4" builtinId="26"/>
    <cellStyle name="Dziesiętny" xfId="1" builtinId="3"/>
    <cellStyle name="Normalny" xfId="0" builtinId="0"/>
    <cellStyle name="Normalny 2" xfId="3" xr:uid="{00000000-0005-0000-0000-000002000000}"/>
    <cellStyle name="Normalny 3" xfId="5" xr:uid="{3734A183-8600-4CC0-AB49-223E62A19634}"/>
    <cellStyle name="Procentowy" xfId="2" builtinId="5"/>
  </cellStyles>
  <dxfs count="9">
    <dxf>
      <font>
        <b/>
        <i val="0"/>
        <condense val="0"/>
        <extend val="0"/>
      </font>
      <fill>
        <patternFill>
          <bgColor rgb="FF00FF00"/>
        </patternFill>
      </fill>
    </dxf>
    <dxf>
      <font>
        <b/>
        <i val="0"/>
        <condense val="0"/>
        <extend val="0"/>
      </font>
      <fill>
        <patternFill>
          <bgColor rgb="FFFFFF00"/>
        </patternFill>
      </fill>
    </dxf>
    <dxf>
      <font>
        <b/>
        <i val="0"/>
        <condense val="0"/>
        <extend val="0"/>
        <color rgb="FFFFFFFF"/>
      </font>
      <fill>
        <patternFill>
          <bgColor rgb="FFFF0000"/>
        </patternFill>
      </fill>
    </dxf>
    <dxf>
      <font>
        <b/>
        <i val="0"/>
        <condense val="0"/>
        <extend val="0"/>
      </font>
      <fill>
        <patternFill>
          <bgColor rgb="FF00FF00"/>
        </patternFill>
      </fill>
    </dxf>
    <dxf>
      <font>
        <b/>
        <i val="0"/>
        <condense val="0"/>
        <extend val="0"/>
      </font>
      <fill>
        <patternFill>
          <bgColor rgb="FFFFFF00"/>
        </patternFill>
      </fill>
    </dxf>
    <dxf>
      <font>
        <b/>
        <i val="0"/>
        <condense val="0"/>
        <extend val="0"/>
        <color rgb="FFFFFFFF"/>
      </font>
      <fill>
        <patternFill>
          <bgColor rgb="FFFF000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0"/>
        </patternFill>
      </fill>
    </dxf>
  </dxfs>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304801</xdr:colOff>
      <xdr:row>1</xdr:row>
      <xdr:rowOff>98611</xdr:rowOff>
    </xdr:from>
    <xdr:to>
      <xdr:col>1</xdr:col>
      <xdr:colOff>2079813</xdr:colOff>
      <xdr:row>2</xdr:row>
      <xdr:rowOff>39219</xdr:rowOff>
    </xdr:to>
    <xdr:pic>
      <xdr:nvPicPr>
        <xdr:cNvPr id="2" name="Picture 2">
          <a:extLst>
            <a:ext uri="{FF2B5EF4-FFF2-40B4-BE49-F238E27FC236}">
              <a16:creationId xmlns:a16="http://schemas.microsoft.com/office/drawing/2014/main" id="{36680166-B83C-43B9-AD30-7778FB19127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1" y="266251"/>
          <a:ext cx="1775012" cy="42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103094</xdr:colOff>
      <xdr:row>1</xdr:row>
      <xdr:rowOff>74855</xdr:rowOff>
    </xdr:from>
    <xdr:to>
      <xdr:col>2</xdr:col>
      <xdr:colOff>1536551</xdr:colOff>
      <xdr:row>2</xdr:row>
      <xdr:rowOff>33730</xdr:rowOff>
    </xdr:to>
    <xdr:pic>
      <xdr:nvPicPr>
        <xdr:cNvPr id="3" name="Picture 121">
          <a:extLst>
            <a:ext uri="{FF2B5EF4-FFF2-40B4-BE49-F238E27FC236}">
              <a16:creationId xmlns:a16="http://schemas.microsoft.com/office/drawing/2014/main" id="{CBC5254B-741A-41C7-9B1B-2D5406B149A9}"/>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614" y="387275"/>
          <a:ext cx="3765177" cy="858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91439</xdr:colOff>
      <xdr:row>0</xdr:row>
      <xdr:rowOff>22861</xdr:rowOff>
    </xdr:from>
    <xdr:to>
      <xdr:col>2</xdr:col>
      <xdr:colOff>472440</xdr:colOff>
      <xdr:row>1</xdr:row>
      <xdr:rowOff>167641</xdr:rowOff>
    </xdr:to>
    <xdr:pic>
      <xdr:nvPicPr>
        <xdr:cNvPr id="2" name="Picture 5">
          <a:extLst>
            <a:ext uri="{FF2B5EF4-FFF2-40B4-BE49-F238E27FC236}">
              <a16:creationId xmlns:a16="http://schemas.microsoft.com/office/drawing/2014/main" id="{02A11322-2B6C-493F-A19F-F3DA80574BA9}"/>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79" y="22861"/>
          <a:ext cx="1676401"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0</xdr:row>
      <xdr:rowOff>293370</xdr:rowOff>
    </xdr:from>
    <xdr:to>
      <xdr:col>2</xdr:col>
      <xdr:colOff>1619250</xdr:colOff>
      <xdr:row>2</xdr:row>
      <xdr:rowOff>264795</xdr:rowOff>
    </xdr:to>
    <xdr:pic>
      <xdr:nvPicPr>
        <xdr:cNvPr id="2" name="Picture 121">
          <a:extLst>
            <a:ext uri="{FF2B5EF4-FFF2-40B4-BE49-F238E27FC236}">
              <a16:creationId xmlns:a16="http://schemas.microsoft.com/office/drawing/2014/main" id="{CBB1CC2F-1AD5-4D55-B312-EF0A8749999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 y="293370"/>
          <a:ext cx="3764280" cy="855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167640</xdr:colOff>
      <xdr:row>0</xdr:row>
      <xdr:rowOff>60960</xdr:rowOff>
    </xdr:from>
    <xdr:to>
      <xdr:col>2</xdr:col>
      <xdr:colOff>548641</xdr:colOff>
      <xdr:row>2</xdr:row>
      <xdr:rowOff>7620</xdr:rowOff>
    </xdr:to>
    <xdr:pic>
      <xdr:nvPicPr>
        <xdr:cNvPr id="2" name="Picture 5">
          <a:extLst>
            <a:ext uri="{FF2B5EF4-FFF2-40B4-BE49-F238E27FC236}">
              <a16:creationId xmlns:a16="http://schemas.microsoft.com/office/drawing/2014/main" id="{21C2ADE0-20AF-44B1-94F4-09095B41165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 y="60960"/>
          <a:ext cx="1676401"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8B913-1D32-471B-9045-144825F6B032}">
  <dimension ref="B2:F184"/>
  <sheetViews>
    <sheetView showGridLines="0" zoomScaleNormal="100" workbookViewId="0">
      <selection activeCell="H52" sqref="H52"/>
    </sheetView>
  </sheetViews>
  <sheetFormatPr defaultColWidth="27.109375" defaultRowHeight="13.2" x14ac:dyDescent="0.25"/>
  <cols>
    <col min="1" max="1" width="6.5546875" style="208" customWidth="1"/>
    <col min="2" max="2" width="40.6640625" style="210" customWidth="1"/>
    <col min="3" max="6" width="20.6640625" style="210" customWidth="1"/>
    <col min="7" max="16384" width="27.109375" style="208"/>
  </cols>
  <sheetData>
    <row r="2" spans="2:6" ht="37.799999999999997" customHeight="1" x14ac:dyDescent="0.25">
      <c r="B2" s="335"/>
      <c r="C2" s="335"/>
      <c r="D2" s="335"/>
      <c r="E2" s="336" t="s">
        <v>308</v>
      </c>
      <c r="F2" s="336"/>
    </row>
    <row r="3" spans="2:6" ht="14.25" customHeight="1" x14ac:dyDescent="0.25">
      <c r="B3" s="335"/>
      <c r="C3" s="335"/>
      <c r="D3" s="335"/>
      <c r="E3" s="336"/>
      <c r="F3" s="336"/>
    </row>
    <row r="4" spans="2:6" ht="13.8" x14ac:dyDescent="0.25">
      <c r="B4" s="209" t="s">
        <v>0</v>
      </c>
      <c r="C4" s="209"/>
    </row>
    <row r="5" spans="2:6" ht="25.5" customHeight="1" x14ac:dyDescent="0.25">
      <c r="B5" s="337" t="s">
        <v>1</v>
      </c>
      <c r="C5" s="337"/>
      <c r="D5" s="337"/>
      <c r="E5" s="337"/>
      <c r="F5" s="337"/>
    </row>
    <row r="6" spans="2:6" ht="13.8" x14ac:dyDescent="0.25">
      <c r="B6" s="231" t="s">
        <v>403</v>
      </c>
      <c r="C6" s="338"/>
      <c r="D6" s="339"/>
      <c r="E6" s="339"/>
      <c r="F6" s="340"/>
    </row>
    <row r="7" spans="2:6" ht="14.25" customHeight="1" x14ac:dyDescent="0.25">
      <c r="B7" s="232" t="s">
        <v>404</v>
      </c>
      <c r="C7" s="338"/>
      <c r="D7" s="339"/>
      <c r="E7" s="339"/>
      <c r="F7" s="340"/>
    </row>
    <row r="8" spans="2:6" ht="14.25" customHeight="1" x14ac:dyDescent="0.25">
      <c r="B8" s="233" t="s">
        <v>405</v>
      </c>
      <c r="C8" s="338"/>
      <c r="D8" s="339"/>
      <c r="E8" s="339"/>
      <c r="F8" s="340"/>
    </row>
    <row r="9" spans="2:6" ht="14.25" customHeight="1" x14ac:dyDescent="0.25">
      <c r="B9" s="233" t="s">
        <v>2</v>
      </c>
      <c r="C9" s="338"/>
      <c r="D9" s="339"/>
      <c r="E9" s="339"/>
      <c r="F9" s="340"/>
    </row>
    <row r="10" spans="2:6" ht="14.25" customHeight="1" x14ac:dyDescent="0.25">
      <c r="B10" s="233" t="s">
        <v>406</v>
      </c>
      <c r="C10" s="338"/>
      <c r="D10" s="339"/>
      <c r="E10" s="339"/>
      <c r="F10" s="340"/>
    </row>
    <row r="11" spans="2:6" ht="14.25" customHeight="1" x14ac:dyDescent="0.25">
      <c r="B11" s="233" t="s">
        <v>407</v>
      </c>
      <c r="C11" s="338"/>
      <c r="D11" s="339"/>
      <c r="E11" s="339"/>
      <c r="F11" s="340"/>
    </row>
    <row r="12" spans="2:6" ht="14.25" customHeight="1" x14ac:dyDescent="0.25">
      <c r="B12" s="233" t="s">
        <v>408</v>
      </c>
      <c r="C12" s="338"/>
      <c r="D12" s="339"/>
      <c r="E12" s="339"/>
      <c r="F12" s="340"/>
    </row>
    <row r="13" spans="2:6" ht="14.25" customHeight="1" x14ac:dyDescent="0.25">
      <c r="B13" s="233" t="s">
        <v>409</v>
      </c>
      <c r="C13" s="338"/>
      <c r="D13" s="339"/>
      <c r="E13" s="339"/>
      <c r="F13" s="340"/>
    </row>
    <row r="14" spans="2:6" ht="14.25" customHeight="1" x14ac:dyDescent="0.25">
      <c r="B14" s="233" t="s">
        <v>410</v>
      </c>
      <c r="C14" s="338"/>
      <c r="D14" s="339"/>
      <c r="E14" s="339"/>
      <c r="F14" s="340"/>
    </row>
    <row r="15" spans="2:6" ht="14.25" customHeight="1" x14ac:dyDescent="0.25">
      <c r="B15" s="233" t="s">
        <v>411</v>
      </c>
      <c r="C15" s="338"/>
      <c r="D15" s="339"/>
      <c r="E15" s="339"/>
      <c r="F15" s="340"/>
    </row>
    <row r="16" spans="2:6" ht="14.25" customHeight="1" x14ac:dyDescent="0.25">
      <c r="B16" s="234" t="s">
        <v>412</v>
      </c>
      <c r="C16" s="338"/>
      <c r="D16" s="339"/>
      <c r="E16" s="339"/>
      <c r="F16" s="340"/>
    </row>
    <row r="17" spans="2:6" ht="14.25" customHeight="1" x14ac:dyDescent="0.25">
      <c r="B17" s="231" t="s">
        <v>413</v>
      </c>
      <c r="C17" s="338"/>
      <c r="D17" s="339"/>
      <c r="E17" s="339"/>
      <c r="F17" s="340"/>
    </row>
    <row r="18" spans="2:6" ht="14.25" customHeight="1" x14ac:dyDescent="0.25">
      <c r="B18" s="233" t="s">
        <v>414</v>
      </c>
      <c r="C18" s="338"/>
      <c r="D18" s="339"/>
      <c r="E18" s="339"/>
      <c r="F18" s="340"/>
    </row>
    <row r="19" spans="2:6" ht="14.25" customHeight="1" x14ac:dyDescent="0.25">
      <c r="B19" s="233" t="s">
        <v>415</v>
      </c>
      <c r="C19" s="338"/>
      <c r="D19" s="339"/>
      <c r="E19" s="339"/>
      <c r="F19" s="340"/>
    </row>
    <row r="20" spans="2:6" ht="14.25" customHeight="1" x14ac:dyDescent="0.25">
      <c r="B20" s="233" t="s">
        <v>416</v>
      </c>
      <c r="C20" s="338"/>
      <c r="D20" s="339"/>
      <c r="E20" s="339"/>
      <c r="F20" s="340"/>
    </row>
    <row r="21" spans="2:6" ht="14.25" customHeight="1" x14ac:dyDescent="0.25">
      <c r="B21" s="233" t="s">
        <v>417</v>
      </c>
      <c r="C21" s="338"/>
      <c r="D21" s="339"/>
      <c r="E21" s="339"/>
      <c r="F21" s="340"/>
    </row>
    <row r="22" spans="2:6" ht="14.25" customHeight="1" x14ac:dyDescent="0.25">
      <c r="B22" s="231" t="s">
        <v>418</v>
      </c>
      <c r="C22" s="338"/>
      <c r="D22" s="339"/>
      <c r="E22" s="339"/>
      <c r="F22" s="340"/>
    </row>
    <row r="23" spans="2:6" ht="14.25" customHeight="1" x14ac:dyDescent="0.25">
      <c r="B23" s="231" t="s">
        <v>419</v>
      </c>
      <c r="C23" s="338"/>
      <c r="D23" s="339"/>
      <c r="E23" s="339"/>
      <c r="F23" s="340"/>
    </row>
    <row r="24" spans="2:6" ht="14.25" customHeight="1" x14ac:dyDescent="0.25">
      <c r="B24" s="233" t="s">
        <v>420</v>
      </c>
      <c r="C24" s="338"/>
      <c r="D24" s="339"/>
      <c r="E24" s="339"/>
      <c r="F24" s="340"/>
    </row>
    <row r="25" spans="2:6" ht="14.25" customHeight="1" x14ac:dyDescent="0.25">
      <c r="B25" s="233" t="s">
        <v>421</v>
      </c>
      <c r="C25" s="338"/>
      <c r="D25" s="339"/>
      <c r="E25" s="339"/>
      <c r="F25" s="340"/>
    </row>
    <row r="26" spans="2:6" ht="14.25" customHeight="1" x14ac:dyDescent="0.25">
      <c r="B26" s="233" t="s">
        <v>422</v>
      </c>
      <c r="C26" s="338"/>
      <c r="D26" s="339"/>
      <c r="E26" s="339"/>
      <c r="F26" s="340"/>
    </row>
    <row r="27" spans="2:6" ht="14.25" customHeight="1" x14ac:dyDescent="0.25">
      <c r="B27" s="231" t="s">
        <v>423</v>
      </c>
      <c r="C27" s="338"/>
      <c r="D27" s="339"/>
      <c r="E27" s="339"/>
      <c r="F27" s="340"/>
    </row>
    <row r="28" spans="2:6" ht="14.25" customHeight="1" x14ac:dyDescent="0.25">
      <c r="B28" s="211"/>
      <c r="C28" s="212"/>
      <c r="D28" s="212"/>
      <c r="E28" s="212"/>
      <c r="F28" s="212"/>
    </row>
    <row r="30" spans="2:6" ht="15" customHeight="1" x14ac:dyDescent="0.25">
      <c r="B30" s="337" t="s">
        <v>4</v>
      </c>
      <c r="C30" s="337"/>
      <c r="D30" s="337"/>
      <c r="E30" s="337"/>
      <c r="F30" s="337"/>
    </row>
    <row r="31" spans="2:6" ht="13.8" x14ac:dyDescent="0.25">
      <c r="B31" s="235" t="s">
        <v>424</v>
      </c>
      <c r="C31" s="341"/>
      <c r="D31" s="341"/>
      <c r="E31" s="341"/>
      <c r="F31" s="341"/>
    </row>
    <row r="32" spans="2:6" ht="13.8" x14ac:dyDescent="0.25">
      <c r="B32" s="236" t="s">
        <v>5</v>
      </c>
      <c r="C32" s="341"/>
      <c r="D32" s="341"/>
      <c r="E32" s="341"/>
      <c r="F32" s="341"/>
    </row>
    <row r="33" spans="2:6" ht="13.8" x14ac:dyDescent="0.25">
      <c r="B33" s="213"/>
      <c r="C33" s="214"/>
      <c r="D33" s="214"/>
      <c r="E33" s="214"/>
      <c r="F33" s="214"/>
    </row>
    <row r="35" spans="2:6" ht="15" customHeight="1" x14ac:dyDescent="0.25">
      <c r="B35" s="337" t="s">
        <v>6</v>
      </c>
      <c r="C35" s="337"/>
      <c r="D35" s="337"/>
      <c r="E35" s="337"/>
      <c r="F35" s="337"/>
    </row>
    <row r="36" spans="2:6" ht="13.8" x14ac:dyDescent="0.25">
      <c r="B36" s="235" t="s">
        <v>425</v>
      </c>
      <c r="C36" s="342"/>
      <c r="D36" s="343"/>
      <c r="E36" s="343"/>
      <c r="F36" s="344"/>
    </row>
    <row r="37" spans="2:6" ht="13.8" x14ac:dyDescent="0.25">
      <c r="B37" s="237" t="s">
        <v>426</v>
      </c>
      <c r="C37" s="342"/>
      <c r="D37" s="343"/>
      <c r="E37" s="343"/>
      <c r="F37" s="344"/>
    </row>
    <row r="38" spans="2:6" ht="13.8" x14ac:dyDescent="0.25">
      <c r="B38" s="237" t="s">
        <v>7</v>
      </c>
      <c r="C38" s="342"/>
      <c r="D38" s="343"/>
      <c r="E38" s="343"/>
      <c r="F38" s="344"/>
    </row>
    <row r="39" spans="2:6" ht="13.8" x14ac:dyDescent="0.25">
      <c r="B39" s="238" t="s">
        <v>8</v>
      </c>
      <c r="C39" s="342"/>
      <c r="D39" s="343"/>
      <c r="E39" s="343"/>
      <c r="F39" s="344"/>
    </row>
    <row r="40" spans="2:6" ht="13.8" x14ac:dyDescent="0.25">
      <c r="B40" s="237" t="s">
        <v>9</v>
      </c>
      <c r="C40" s="342"/>
      <c r="D40" s="343"/>
      <c r="E40" s="343"/>
      <c r="F40" s="344"/>
    </row>
    <row r="41" spans="2:6" ht="13.8" x14ac:dyDescent="0.25">
      <c r="B41" s="238" t="s">
        <v>8</v>
      </c>
      <c r="C41" s="342"/>
      <c r="D41" s="343"/>
      <c r="E41" s="343"/>
      <c r="F41" s="344"/>
    </row>
    <row r="42" spans="2:6" ht="13.8" x14ac:dyDescent="0.25">
      <c r="B42" s="237" t="s">
        <v>10</v>
      </c>
      <c r="C42" s="342"/>
      <c r="D42" s="343"/>
      <c r="E42" s="343"/>
      <c r="F42" s="344"/>
    </row>
    <row r="43" spans="2:6" ht="13.8" x14ac:dyDescent="0.25">
      <c r="B43" s="238" t="s">
        <v>11</v>
      </c>
      <c r="C43" s="342"/>
      <c r="D43" s="343"/>
      <c r="E43" s="343"/>
      <c r="F43" s="344"/>
    </row>
    <row r="44" spans="2:6" ht="13.8" x14ac:dyDescent="0.25">
      <c r="B44" s="211"/>
      <c r="C44" s="215"/>
      <c r="D44" s="215"/>
      <c r="E44" s="215"/>
      <c r="F44" s="215"/>
    </row>
    <row r="45" spans="2:6" s="216" customFormat="1" ht="14.4" x14ac:dyDescent="0.3"/>
    <row r="46" spans="2:6" ht="15" customHeight="1" x14ac:dyDescent="0.25">
      <c r="B46" s="337" t="s">
        <v>12</v>
      </c>
      <c r="C46" s="337"/>
      <c r="D46" s="337"/>
      <c r="E46" s="337"/>
      <c r="F46" s="337"/>
    </row>
    <row r="47" spans="2:6" ht="13.8" x14ac:dyDescent="0.25">
      <c r="B47" s="239" t="s">
        <v>427</v>
      </c>
      <c r="C47" s="342"/>
      <c r="D47" s="343"/>
      <c r="E47" s="343"/>
      <c r="F47" s="344"/>
    </row>
    <row r="48" spans="2:6" ht="13.8" x14ac:dyDescent="0.25">
      <c r="B48" s="240" t="s">
        <v>13</v>
      </c>
      <c r="C48" s="342"/>
      <c r="D48" s="343"/>
      <c r="E48" s="343"/>
      <c r="F48" s="344"/>
    </row>
    <row r="49" spans="2:6" ht="13.8" x14ac:dyDescent="0.25">
      <c r="B49" s="240" t="s">
        <v>14</v>
      </c>
      <c r="C49" s="342"/>
      <c r="D49" s="343"/>
      <c r="E49" s="343"/>
      <c r="F49" s="344"/>
    </row>
    <row r="50" spans="2:6" ht="13.8" x14ac:dyDescent="0.25">
      <c r="B50" s="241" t="s">
        <v>428</v>
      </c>
      <c r="C50" s="342"/>
      <c r="D50" s="343"/>
      <c r="E50" s="343"/>
      <c r="F50" s="344"/>
    </row>
    <row r="51" spans="2:6" ht="13.8" x14ac:dyDescent="0.25">
      <c r="B51" s="217"/>
      <c r="C51" s="215"/>
      <c r="D51" s="215"/>
      <c r="E51" s="215"/>
      <c r="F51" s="215"/>
    </row>
    <row r="53" spans="2:6" ht="15" customHeight="1" x14ac:dyDescent="0.25">
      <c r="B53" s="347" t="s">
        <v>15</v>
      </c>
      <c r="C53" s="348"/>
      <c r="D53" s="348"/>
      <c r="E53" s="348"/>
      <c r="F53" s="352"/>
    </row>
    <row r="54" spans="2:6" ht="13.8" x14ac:dyDescent="0.25">
      <c r="B54" s="218" t="s">
        <v>16</v>
      </c>
      <c r="C54" s="219" t="s">
        <v>17</v>
      </c>
      <c r="D54" s="353" t="s">
        <v>18</v>
      </c>
      <c r="E54" s="354"/>
      <c r="F54" s="219" t="s">
        <v>3</v>
      </c>
    </row>
    <row r="55" spans="2:6" ht="13.8" x14ac:dyDescent="0.25">
      <c r="B55" s="242" t="s">
        <v>429</v>
      </c>
      <c r="C55" s="244"/>
      <c r="D55" s="345"/>
      <c r="E55" s="346"/>
      <c r="F55" s="244"/>
    </row>
    <row r="56" spans="2:6" ht="13.8" x14ac:dyDescent="0.25">
      <c r="B56" s="242" t="s">
        <v>430</v>
      </c>
      <c r="C56" s="244"/>
      <c r="D56" s="345"/>
      <c r="E56" s="346"/>
      <c r="F56" s="244"/>
    </row>
    <row r="57" spans="2:6" ht="13.8" x14ac:dyDescent="0.25">
      <c r="B57" s="242" t="s">
        <v>431</v>
      </c>
      <c r="C57" s="244"/>
      <c r="D57" s="345"/>
      <c r="E57" s="346"/>
      <c r="F57" s="244"/>
    </row>
    <row r="58" spans="2:6" ht="13.8" x14ac:dyDescent="0.25">
      <c r="B58" s="242" t="s">
        <v>478</v>
      </c>
      <c r="C58" s="244"/>
      <c r="D58" s="263"/>
      <c r="E58" s="264"/>
      <c r="F58" s="244"/>
    </row>
    <row r="59" spans="2:6" ht="13.8" x14ac:dyDescent="0.25">
      <c r="B59" s="242" t="s">
        <v>19</v>
      </c>
      <c r="C59" s="244"/>
      <c r="D59" s="345"/>
      <c r="E59" s="346"/>
      <c r="F59" s="244"/>
    </row>
    <row r="60" spans="2:6" ht="13.8" x14ac:dyDescent="0.25">
      <c r="B60" s="242" t="s">
        <v>432</v>
      </c>
      <c r="C60" s="244"/>
      <c r="D60" s="345"/>
      <c r="E60" s="346"/>
      <c r="F60" s="244"/>
    </row>
    <row r="61" spans="2:6" ht="13.8" x14ac:dyDescent="0.25">
      <c r="B61" s="242" t="s">
        <v>20</v>
      </c>
      <c r="C61" s="244"/>
      <c r="D61" s="345"/>
      <c r="E61" s="346"/>
      <c r="F61" s="244"/>
    </row>
    <row r="63" spans="2:6" x14ac:dyDescent="0.25">
      <c r="B63" s="220" t="s">
        <v>21</v>
      </c>
      <c r="C63" s="220"/>
    </row>
    <row r="64" spans="2:6" ht="15" customHeight="1" x14ac:dyDescent="0.25">
      <c r="B64" s="347" t="s">
        <v>22</v>
      </c>
      <c r="C64" s="348"/>
      <c r="D64" s="349"/>
      <c r="E64" s="349"/>
      <c r="F64" s="350"/>
    </row>
    <row r="65" spans="2:6" ht="13.8" x14ac:dyDescent="0.25">
      <c r="B65" s="221"/>
      <c r="C65" s="222" t="s">
        <v>433</v>
      </c>
      <c r="D65" s="222" t="s">
        <v>434</v>
      </c>
      <c r="E65" s="222" t="s">
        <v>435</v>
      </c>
      <c r="F65" s="222" t="s">
        <v>436</v>
      </c>
    </row>
    <row r="66" spans="2:6" ht="13.8" x14ac:dyDescent="0.25">
      <c r="B66" s="243" t="s">
        <v>437</v>
      </c>
      <c r="C66" s="245"/>
      <c r="D66" s="245"/>
      <c r="E66" s="245"/>
      <c r="F66" s="244"/>
    </row>
    <row r="67" spans="2:6" ht="13.8" x14ac:dyDescent="0.25">
      <c r="B67" s="243" t="s">
        <v>23</v>
      </c>
      <c r="C67" s="245"/>
      <c r="D67" s="245"/>
      <c r="E67" s="245"/>
      <c r="F67" s="244"/>
    </row>
    <row r="68" spans="2:6" ht="13.8" x14ac:dyDescent="0.25">
      <c r="B68" s="223"/>
      <c r="C68" s="223"/>
      <c r="D68" s="224"/>
      <c r="E68" s="224"/>
      <c r="F68" s="224"/>
    </row>
    <row r="70" spans="2:6" ht="15" customHeight="1" x14ac:dyDescent="0.25">
      <c r="B70" s="351" t="s">
        <v>438</v>
      </c>
      <c r="C70" s="349"/>
      <c r="D70" s="349"/>
      <c r="E70" s="349"/>
      <c r="F70" s="350"/>
    </row>
    <row r="71" spans="2:6" ht="13.8" x14ac:dyDescent="0.25">
      <c r="B71" s="225" t="s">
        <v>24</v>
      </c>
      <c r="C71" s="222" t="s">
        <v>433</v>
      </c>
      <c r="D71" s="222" t="s">
        <v>434</v>
      </c>
      <c r="E71" s="222" t="s">
        <v>435</v>
      </c>
      <c r="F71" s="222" t="s">
        <v>436</v>
      </c>
    </row>
    <row r="72" spans="2:6" x14ac:dyDescent="0.25">
      <c r="B72" s="245" t="s">
        <v>439</v>
      </c>
      <c r="C72" s="245"/>
      <c r="D72" s="245"/>
      <c r="E72" s="245"/>
      <c r="F72" s="244"/>
    </row>
    <row r="73" spans="2:6" x14ac:dyDescent="0.25">
      <c r="B73" s="245"/>
      <c r="C73" s="245"/>
      <c r="D73" s="245"/>
      <c r="E73" s="245"/>
      <c r="F73" s="244"/>
    </row>
    <row r="74" spans="2:6" x14ac:dyDescent="0.25">
      <c r="B74" s="245"/>
      <c r="C74" s="245"/>
      <c r="D74" s="245"/>
      <c r="E74" s="245"/>
      <c r="F74" s="244"/>
    </row>
    <row r="75" spans="2:6" x14ac:dyDescent="0.25">
      <c r="B75" s="245"/>
      <c r="C75" s="245"/>
      <c r="D75" s="245"/>
      <c r="E75" s="245"/>
      <c r="F75" s="244"/>
    </row>
    <row r="76" spans="2:6" x14ac:dyDescent="0.25">
      <c r="B76" s="224"/>
      <c r="C76" s="224"/>
      <c r="D76" s="224"/>
      <c r="E76" s="224"/>
      <c r="F76" s="224"/>
    </row>
    <row r="78" spans="2:6" ht="14.25" customHeight="1" x14ac:dyDescent="0.25">
      <c r="B78" s="347" t="s">
        <v>440</v>
      </c>
      <c r="C78" s="348"/>
      <c r="D78" s="348"/>
      <c r="E78" s="348"/>
      <c r="F78" s="352"/>
    </row>
    <row r="79" spans="2:6" ht="13.8" x14ac:dyDescent="0.25">
      <c r="B79" s="226" t="s">
        <v>25</v>
      </c>
      <c r="C79" s="222" t="s">
        <v>433</v>
      </c>
      <c r="D79" s="222" t="s">
        <v>434</v>
      </c>
      <c r="E79" s="222" t="s">
        <v>435</v>
      </c>
      <c r="F79" s="222" t="s">
        <v>436</v>
      </c>
    </row>
    <row r="80" spans="2:6" x14ac:dyDescent="0.25">
      <c r="B80" s="245" t="s">
        <v>439</v>
      </c>
      <c r="C80" s="245"/>
      <c r="D80" s="245"/>
      <c r="E80" s="245"/>
      <c r="F80" s="244"/>
    </row>
    <row r="81" spans="2:6" x14ac:dyDescent="0.25">
      <c r="B81" s="245"/>
      <c r="C81" s="245"/>
      <c r="D81" s="245"/>
      <c r="E81" s="245"/>
      <c r="F81" s="244"/>
    </row>
    <row r="82" spans="2:6" x14ac:dyDescent="0.25">
      <c r="B82" s="245"/>
      <c r="C82" s="245"/>
      <c r="D82" s="245"/>
      <c r="E82" s="245"/>
      <c r="F82" s="244"/>
    </row>
    <row r="83" spans="2:6" x14ac:dyDescent="0.25">
      <c r="B83" s="245"/>
      <c r="C83" s="245"/>
      <c r="D83" s="245"/>
      <c r="E83" s="245"/>
      <c r="F83" s="244"/>
    </row>
    <row r="84" spans="2:6" x14ac:dyDescent="0.25">
      <c r="B84" s="224"/>
      <c r="C84" s="224"/>
      <c r="D84" s="224"/>
      <c r="E84" s="224"/>
      <c r="F84" s="224"/>
    </row>
    <row r="86" spans="2:6" ht="15" customHeight="1" x14ac:dyDescent="0.25">
      <c r="B86" s="337" t="s">
        <v>26</v>
      </c>
      <c r="C86" s="337"/>
      <c r="D86" s="337"/>
      <c r="E86" s="337"/>
      <c r="F86" s="337"/>
    </row>
    <row r="87" spans="2:6" ht="63" customHeight="1" x14ac:dyDescent="0.25">
      <c r="B87" s="356"/>
      <c r="C87" s="356"/>
      <c r="D87" s="356"/>
      <c r="E87" s="356"/>
      <c r="F87" s="356"/>
    </row>
    <row r="90" spans="2:6" ht="15" customHeight="1" x14ac:dyDescent="0.25">
      <c r="B90" s="351" t="s">
        <v>27</v>
      </c>
      <c r="C90" s="349"/>
      <c r="D90" s="349"/>
      <c r="E90" s="349"/>
      <c r="F90" s="350"/>
    </row>
    <row r="91" spans="2:6" ht="13.8" x14ac:dyDescent="0.25">
      <c r="B91" s="222"/>
      <c r="C91" s="222" t="s">
        <v>433</v>
      </c>
      <c r="D91" s="222" t="s">
        <v>434</v>
      </c>
      <c r="E91" s="222" t="s">
        <v>435</v>
      </c>
      <c r="F91" s="222" t="s">
        <v>436</v>
      </c>
    </row>
    <row r="92" spans="2:6" x14ac:dyDescent="0.25">
      <c r="B92" s="245" t="s">
        <v>441</v>
      </c>
      <c r="C92" s="245"/>
      <c r="D92" s="245"/>
      <c r="E92" s="245"/>
      <c r="F92" s="244"/>
    </row>
    <row r="93" spans="2:6" x14ac:dyDescent="0.25">
      <c r="B93" s="245" t="s">
        <v>442</v>
      </c>
      <c r="C93" s="245"/>
      <c r="D93" s="245"/>
      <c r="E93" s="245"/>
      <c r="F93" s="244"/>
    </row>
    <row r="95" spans="2:6" x14ac:dyDescent="0.25">
      <c r="B95" s="220" t="s">
        <v>28</v>
      </c>
      <c r="C95" s="220"/>
    </row>
    <row r="96" spans="2:6" ht="13.8" x14ac:dyDescent="0.25">
      <c r="B96" s="357" t="s">
        <v>29</v>
      </c>
      <c r="C96" s="358"/>
      <c r="D96" s="358"/>
      <c r="E96" s="358"/>
      <c r="F96" s="359"/>
    </row>
    <row r="97" spans="2:6" ht="13.8" x14ac:dyDescent="0.25">
      <c r="B97" s="238" t="s">
        <v>30</v>
      </c>
      <c r="C97" s="247"/>
      <c r="D97" s="355" t="s">
        <v>33</v>
      </c>
      <c r="E97" s="355"/>
      <c r="F97" s="247"/>
    </row>
    <row r="98" spans="2:6" ht="13.8" x14ac:dyDescent="0.25">
      <c r="B98" s="238" t="s">
        <v>31</v>
      </c>
      <c r="C98" s="247"/>
      <c r="D98" s="355" t="s">
        <v>34</v>
      </c>
      <c r="E98" s="355"/>
      <c r="F98" s="247"/>
    </row>
    <row r="99" spans="2:6" ht="13.8" x14ac:dyDescent="0.25">
      <c r="B99" s="238" t="s">
        <v>19</v>
      </c>
      <c r="C99" s="247"/>
      <c r="D99" s="355" t="s">
        <v>443</v>
      </c>
      <c r="E99" s="355"/>
      <c r="F99" s="247"/>
    </row>
    <row r="100" spans="2:6" ht="13.8" x14ac:dyDescent="0.25">
      <c r="B100" s="238" t="s">
        <v>32</v>
      </c>
      <c r="C100" s="247"/>
      <c r="D100" s="355" t="s">
        <v>444</v>
      </c>
      <c r="E100" s="355"/>
      <c r="F100" s="247"/>
    </row>
    <row r="101" spans="2:6" x14ac:dyDescent="0.25">
      <c r="B101" s="227"/>
      <c r="C101" s="227"/>
      <c r="D101" s="227"/>
      <c r="F101" s="227"/>
    </row>
    <row r="103" spans="2:6" ht="28.5" customHeight="1" x14ac:dyDescent="0.25">
      <c r="B103" s="337" t="s">
        <v>35</v>
      </c>
      <c r="C103" s="337"/>
      <c r="D103" s="337"/>
      <c r="E103" s="337"/>
      <c r="F103" s="337"/>
    </row>
    <row r="104" spans="2:6" x14ac:dyDescent="0.25">
      <c r="B104" s="342" t="s">
        <v>439</v>
      </c>
      <c r="C104" s="343"/>
      <c r="D104" s="343"/>
      <c r="E104" s="343"/>
      <c r="F104" s="344"/>
    </row>
    <row r="105" spans="2:6" x14ac:dyDescent="0.25">
      <c r="B105" s="342"/>
      <c r="C105" s="343"/>
      <c r="D105" s="343"/>
      <c r="E105" s="343"/>
      <c r="F105" s="344"/>
    </row>
    <row r="106" spans="2:6" x14ac:dyDescent="0.25">
      <c r="B106" s="342"/>
      <c r="C106" s="343"/>
      <c r="D106" s="343"/>
      <c r="E106" s="343"/>
      <c r="F106" s="344"/>
    </row>
    <row r="107" spans="2:6" x14ac:dyDescent="0.25">
      <c r="B107" s="342"/>
      <c r="C107" s="343"/>
      <c r="D107" s="343"/>
      <c r="E107" s="343"/>
      <c r="F107" s="344"/>
    </row>
    <row r="108" spans="2:6" x14ac:dyDescent="0.25">
      <c r="B108" s="342"/>
      <c r="C108" s="343"/>
      <c r="D108" s="343"/>
      <c r="E108" s="343"/>
      <c r="F108" s="344"/>
    </row>
    <row r="109" spans="2:6" x14ac:dyDescent="0.25">
      <c r="B109" s="224"/>
      <c r="C109" s="224"/>
      <c r="D109" s="224"/>
      <c r="E109" s="224"/>
      <c r="F109" s="224"/>
    </row>
    <row r="110" spans="2:6" ht="13.8" x14ac:dyDescent="0.25">
      <c r="B110" s="361" t="s">
        <v>445</v>
      </c>
      <c r="C110" s="361"/>
      <c r="D110" s="361"/>
      <c r="E110" s="361"/>
      <c r="F110" s="361"/>
    </row>
    <row r="111" spans="2:6" ht="13.8" x14ac:dyDescent="0.25">
      <c r="B111" s="362" t="s">
        <v>36</v>
      </c>
      <c r="C111" s="363"/>
      <c r="D111" s="364" t="s">
        <v>37</v>
      </c>
      <c r="E111" s="364"/>
      <c r="F111" s="364"/>
    </row>
    <row r="112" spans="2:6" x14ac:dyDescent="0.25">
      <c r="B112" s="342"/>
      <c r="C112" s="344"/>
      <c r="D112" s="360"/>
      <c r="E112" s="360"/>
      <c r="F112" s="360"/>
    </row>
    <row r="113" spans="2:6" x14ac:dyDescent="0.25">
      <c r="B113" s="342"/>
      <c r="C113" s="344"/>
      <c r="D113" s="360"/>
      <c r="E113" s="360"/>
      <c r="F113" s="360"/>
    </row>
    <row r="114" spans="2:6" x14ac:dyDescent="0.25">
      <c r="B114" s="342"/>
      <c r="C114" s="344"/>
      <c r="D114" s="360"/>
      <c r="E114" s="360"/>
      <c r="F114" s="360"/>
    </row>
    <row r="115" spans="2:6" x14ac:dyDescent="0.25">
      <c r="B115" s="224"/>
      <c r="C115" s="224"/>
      <c r="D115" s="224"/>
      <c r="E115" s="224"/>
      <c r="F115" s="224"/>
    </row>
    <row r="116" spans="2:6" ht="13.8" x14ac:dyDescent="0.25">
      <c r="B116" s="361" t="s">
        <v>38</v>
      </c>
      <c r="C116" s="361"/>
      <c r="D116" s="361"/>
      <c r="E116" s="361"/>
      <c r="F116" s="361"/>
    </row>
    <row r="117" spans="2:6" ht="15" customHeight="1" x14ac:dyDescent="0.25">
      <c r="B117" s="362" t="s">
        <v>39</v>
      </c>
      <c r="C117" s="363"/>
      <c r="D117" s="364" t="s">
        <v>40</v>
      </c>
      <c r="E117" s="364"/>
      <c r="F117" s="248" t="s">
        <v>41</v>
      </c>
    </row>
    <row r="118" spans="2:6" x14ac:dyDescent="0.25">
      <c r="B118" s="342"/>
      <c r="C118" s="344"/>
      <c r="D118" s="342"/>
      <c r="E118" s="344"/>
      <c r="F118" s="246"/>
    </row>
    <row r="119" spans="2:6" x14ac:dyDescent="0.25">
      <c r="B119" s="342"/>
      <c r="C119" s="344"/>
      <c r="D119" s="342"/>
      <c r="E119" s="344"/>
      <c r="F119" s="246"/>
    </row>
    <row r="120" spans="2:6" x14ac:dyDescent="0.25">
      <c r="B120" s="342"/>
      <c r="C120" s="344"/>
      <c r="D120" s="342"/>
      <c r="E120" s="344"/>
      <c r="F120" s="246"/>
    </row>
    <row r="121" spans="2:6" x14ac:dyDescent="0.25">
      <c r="B121" s="342"/>
      <c r="C121" s="344"/>
      <c r="D121" s="342"/>
      <c r="E121" s="344"/>
      <c r="F121" s="246"/>
    </row>
    <row r="122" spans="2:6" x14ac:dyDescent="0.25">
      <c r="B122" s="224"/>
      <c r="C122" s="224"/>
      <c r="D122" s="224"/>
      <c r="E122" s="224"/>
      <c r="F122" s="224"/>
    </row>
    <row r="123" spans="2:6" ht="13.8" x14ac:dyDescent="0.25">
      <c r="B123" s="365" t="s">
        <v>42</v>
      </c>
      <c r="C123" s="365"/>
      <c r="D123" s="365"/>
      <c r="E123" s="365"/>
      <c r="F123" s="365"/>
    </row>
    <row r="124" spans="2:6" ht="15" customHeight="1" x14ac:dyDescent="0.25">
      <c r="B124" s="249" t="s">
        <v>43</v>
      </c>
      <c r="C124" s="366"/>
      <c r="D124" s="367"/>
      <c r="E124" s="367"/>
      <c r="F124" s="368"/>
    </row>
    <row r="125" spans="2:6" ht="13.8" x14ac:dyDescent="0.25">
      <c r="B125" s="249" t="s">
        <v>44</v>
      </c>
      <c r="C125" s="366"/>
      <c r="D125" s="367"/>
      <c r="E125" s="367"/>
      <c r="F125" s="368"/>
    </row>
    <row r="126" spans="2:6" x14ac:dyDescent="0.25">
      <c r="B126" s="224"/>
      <c r="C126" s="224"/>
      <c r="D126" s="224"/>
      <c r="E126" s="224"/>
      <c r="F126" s="224"/>
    </row>
    <row r="127" spans="2:6" ht="13.8" x14ac:dyDescent="0.25">
      <c r="B127" s="228" t="s">
        <v>446</v>
      </c>
      <c r="C127" s="228"/>
      <c r="D127" s="224"/>
      <c r="E127" s="224"/>
      <c r="F127" s="224"/>
    </row>
    <row r="128" spans="2:6" ht="13.8" x14ac:dyDescent="0.25">
      <c r="B128" s="369" t="s">
        <v>45</v>
      </c>
      <c r="C128" s="370"/>
      <c r="D128" s="370"/>
      <c r="E128" s="370"/>
      <c r="F128" s="371"/>
    </row>
    <row r="129" spans="2:6" ht="26.4" x14ac:dyDescent="0.25">
      <c r="B129" s="250" t="s">
        <v>40</v>
      </c>
      <c r="C129" s="251" t="s">
        <v>48</v>
      </c>
      <c r="D129" s="251" t="s">
        <v>46</v>
      </c>
      <c r="E129" s="375" t="s">
        <v>47</v>
      </c>
      <c r="F129" s="376"/>
    </row>
    <row r="130" spans="2:6" s="229" customFormat="1" ht="34.200000000000003" customHeight="1" x14ac:dyDescent="0.3">
      <c r="B130" s="252" t="s">
        <v>447</v>
      </c>
      <c r="C130" s="244"/>
      <c r="D130" s="244"/>
      <c r="E130" s="345"/>
      <c r="F130" s="346"/>
    </row>
    <row r="131" spans="2:6" s="229" customFormat="1" ht="36" customHeight="1" x14ac:dyDescent="0.3">
      <c r="B131" s="252" t="s">
        <v>448</v>
      </c>
      <c r="C131" s="244"/>
      <c r="D131" s="244"/>
      <c r="E131" s="345"/>
      <c r="F131" s="346"/>
    </row>
    <row r="132" spans="2:6" s="229" customFormat="1" ht="34.200000000000003" customHeight="1" x14ac:dyDescent="0.3">
      <c r="B132" s="252" t="s">
        <v>449</v>
      </c>
      <c r="C132" s="244"/>
      <c r="D132" s="244"/>
      <c r="E132" s="345"/>
      <c r="F132" s="346"/>
    </row>
    <row r="133" spans="2:6" s="229" customFormat="1" ht="33.6" customHeight="1" x14ac:dyDescent="0.3">
      <c r="B133" s="252" t="s">
        <v>450</v>
      </c>
      <c r="C133" s="244"/>
      <c r="D133" s="244"/>
      <c r="E133" s="345"/>
      <c r="F133" s="346"/>
    </row>
    <row r="134" spans="2:6" s="229" customFormat="1" ht="33.6" customHeight="1" x14ac:dyDescent="0.3">
      <c r="B134" s="252" t="s">
        <v>451</v>
      </c>
      <c r="C134" s="244"/>
      <c r="D134" s="244"/>
      <c r="E134" s="345"/>
      <c r="F134" s="346"/>
    </row>
    <row r="135" spans="2:6" s="229" customFormat="1" ht="36.6" customHeight="1" x14ac:dyDescent="0.3">
      <c r="B135" s="252" t="s">
        <v>452</v>
      </c>
      <c r="C135" s="247"/>
      <c r="D135" s="247"/>
      <c r="E135" s="345"/>
      <c r="F135" s="346"/>
    </row>
    <row r="136" spans="2:6" s="229" customFormat="1" ht="39" customHeight="1" x14ac:dyDescent="0.3">
      <c r="B136" s="244" t="s">
        <v>453</v>
      </c>
      <c r="C136" s="244"/>
      <c r="D136" s="244"/>
      <c r="E136" s="356"/>
      <c r="F136" s="356"/>
    </row>
    <row r="137" spans="2:6" s="229" customFormat="1" ht="14.25" customHeight="1" x14ac:dyDescent="0.3">
      <c r="B137" s="253"/>
      <c r="C137" s="253"/>
      <c r="D137" s="254"/>
      <c r="E137" s="254"/>
      <c r="F137" s="254"/>
    </row>
    <row r="138" spans="2:6" ht="14.25" customHeight="1" x14ac:dyDescent="0.25">
      <c r="B138" s="224"/>
      <c r="C138" s="224"/>
      <c r="D138" s="224"/>
      <c r="E138" s="224"/>
      <c r="F138" s="224"/>
    </row>
    <row r="139" spans="2:6" ht="21.6" customHeight="1" x14ac:dyDescent="0.25">
      <c r="B139" s="365" t="s">
        <v>454</v>
      </c>
      <c r="C139" s="365"/>
      <c r="D139" s="365"/>
      <c r="E139" s="365"/>
      <c r="F139" s="365"/>
    </row>
    <row r="140" spans="2:6" ht="20.25" customHeight="1" x14ac:dyDescent="0.25">
      <c r="B140" s="259" t="s">
        <v>40</v>
      </c>
      <c r="C140" s="260" t="s">
        <v>48</v>
      </c>
      <c r="D140" s="372" t="s">
        <v>47</v>
      </c>
      <c r="E140" s="373"/>
      <c r="F140" s="374"/>
    </row>
    <row r="141" spans="2:6" ht="61.5" customHeight="1" x14ac:dyDescent="0.25">
      <c r="B141" s="255" t="s">
        <v>455</v>
      </c>
      <c r="C141" s="244"/>
      <c r="D141" s="342"/>
      <c r="E141" s="343"/>
      <c r="F141" s="344"/>
    </row>
    <row r="142" spans="2:6" ht="61.5" customHeight="1" x14ac:dyDescent="0.25">
      <c r="B142" s="255" t="s">
        <v>456</v>
      </c>
      <c r="C142" s="244"/>
      <c r="D142" s="342"/>
      <c r="E142" s="343"/>
      <c r="F142" s="344"/>
    </row>
    <row r="143" spans="2:6" ht="61.5" customHeight="1" x14ac:dyDescent="0.25">
      <c r="B143" s="255" t="s">
        <v>457</v>
      </c>
      <c r="C143" s="244"/>
      <c r="D143" s="342"/>
      <c r="E143" s="343"/>
      <c r="F143" s="344"/>
    </row>
    <row r="144" spans="2:6" ht="61.5" customHeight="1" x14ac:dyDescent="0.25">
      <c r="B144" s="255" t="s">
        <v>458</v>
      </c>
      <c r="C144" s="244"/>
      <c r="D144" s="342"/>
      <c r="E144" s="343"/>
      <c r="F144" s="344"/>
    </row>
    <row r="145" spans="2:6" ht="23.4" customHeight="1" x14ac:dyDescent="0.25">
      <c r="B145" s="224"/>
      <c r="C145" s="224"/>
      <c r="D145" s="224"/>
      <c r="E145" s="224"/>
      <c r="F145" s="224"/>
    </row>
    <row r="146" spans="2:6" ht="34.200000000000003" customHeight="1" x14ac:dyDescent="0.25">
      <c r="B146" s="365" t="s">
        <v>476</v>
      </c>
      <c r="C146" s="365"/>
      <c r="D146" s="365"/>
      <c r="E146" s="365"/>
      <c r="F146" s="365"/>
    </row>
    <row r="147" spans="2:6" ht="27.6" x14ac:dyDescent="0.25">
      <c r="B147" s="261" t="s">
        <v>40</v>
      </c>
      <c r="C147" s="262" t="s">
        <v>459</v>
      </c>
      <c r="D147" s="384" t="s">
        <v>460</v>
      </c>
      <c r="E147" s="385"/>
      <c r="F147" s="386"/>
    </row>
    <row r="148" spans="2:6" ht="48.75" customHeight="1" x14ac:dyDescent="0.25">
      <c r="B148" s="230" t="s">
        <v>461</v>
      </c>
      <c r="C148" s="244"/>
      <c r="D148" s="377" t="s">
        <v>474</v>
      </c>
      <c r="E148" s="378"/>
      <c r="F148" s="379"/>
    </row>
    <row r="149" spans="2:6" ht="48.75" customHeight="1" x14ac:dyDescent="0.25">
      <c r="B149" s="230" t="s">
        <v>462</v>
      </c>
      <c r="C149" s="256"/>
      <c r="D149" s="377"/>
      <c r="E149" s="378"/>
      <c r="F149" s="379"/>
    </row>
    <row r="150" spans="2:6" ht="48.75" customHeight="1" x14ac:dyDescent="0.25">
      <c r="B150" s="230" t="s">
        <v>463</v>
      </c>
      <c r="C150" s="244"/>
      <c r="D150" s="377"/>
      <c r="E150" s="378"/>
      <c r="F150" s="379"/>
    </row>
    <row r="151" spans="2:6" ht="48.75" customHeight="1" x14ac:dyDescent="0.25">
      <c r="B151" s="230" t="s">
        <v>464</v>
      </c>
      <c r="C151" s="256"/>
      <c r="D151" s="377" t="s">
        <v>465</v>
      </c>
      <c r="E151" s="378" t="s">
        <v>466</v>
      </c>
      <c r="F151" s="379"/>
    </row>
    <row r="152" spans="2:6" ht="15.75" customHeight="1" x14ac:dyDescent="0.25">
      <c r="B152" s="380" t="s">
        <v>20</v>
      </c>
      <c r="C152" s="380"/>
      <c r="D152" s="380"/>
      <c r="E152" s="380"/>
      <c r="F152" s="380"/>
    </row>
    <row r="153" spans="2:6" ht="31.8" customHeight="1" x14ac:dyDescent="0.25">
      <c r="B153" s="230" t="s">
        <v>467</v>
      </c>
      <c r="C153" s="246"/>
      <c r="D153" s="381"/>
      <c r="E153" s="382"/>
      <c r="F153" s="383"/>
    </row>
    <row r="154" spans="2:6" ht="48" customHeight="1" x14ac:dyDescent="0.25">
      <c r="B154" s="230" t="s">
        <v>468</v>
      </c>
      <c r="C154" s="257"/>
      <c r="D154" s="381"/>
      <c r="E154" s="382"/>
      <c r="F154" s="383"/>
    </row>
    <row r="155" spans="2:6" ht="48" customHeight="1" x14ac:dyDescent="0.25">
      <c r="B155" s="230" t="s">
        <v>469</v>
      </c>
      <c r="C155" s="246"/>
      <c r="D155" s="381"/>
      <c r="E155" s="382"/>
      <c r="F155" s="383"/>
    </row>
    <row r="156" spans="2:6" ht="48" customHeight="1" x14ac:dyDescent="0.25">
      <c r="B156" s="230" t="s">
        <v>470</v>
      </c>
      <c r="C156" s="246"/>
      <c r="D156" s="381"/>
      <c r="E156" s="382"/>
      <c r="F156" s="383"/>
    </row>
    <row r="157" spans="2:6" ht="16.8" customHeight="1" x14ac:dyDescent="0.25">
      <c r="B157" s="224"/>
      <c r="C157" s="224"/>
      <c r="D157" s="224"/>
      <c r="E157" s="224"/>
      <c r="F157" s="224"/>
    </row>
    <row r="158" spans="2:6" ht="15.75" customHeight="1" x14ac:dyDescent="0.25">
      <c r="B158" s="258" t="s">
        <v>471</v>
      </c>
      <c r="C158" s="258"/>
      <c r="D158" s="224"/>
      <c r="E158" s="224"/>
      <c r="F158" s="224"/>
    </row>
    <row r="159" spans="2:6" x14ac:dyDescent="0.25">
      <c r="B159" s="230" t="s">
        <v>49</v>
      </c>
      <c r="C159" s="387"/>
      <c r="D159" s="388"/>
      <c r="E159" s="388"/>
      <c r="F159" s="389"/>
    </row>
    <row r="160" spans="2:6" x14ac:dyDescent="0.25">
      <c r="B160" s="230" t="s">
        <v>50</v>
      </c>
      <c r="C160" s="387"/>
      <c r="D160" s="388"/>
      <c r="E160" s="388"/>
      <c r="F160" s="389"/>
    </row>
    <row r="161" spans="2:6" x14ac:dyDescent="0.25">
      <c r="B161" s="230" t="s">
        <v>472</v>
      </c>
      <c r="C161" s="387"/>
      <c r="D161" s="388"/>
      <c r="E161" s="388"/>
      <c r="F161" s="389"/>
    </row>
    <row r="162" spans="2:6" ht="28.2" customHeight="1" x14ac:dyDescent="0.25">
      <c r="B162" s="224"/>
      <c r="C162" s="224"/>
      <c r="D162" s="224"/>
      <c r="E162" s="224"/>
      <c r="F162" s="224"/>
    </row>
    <row r="163" spans="2:6" x14ac:dyDescent="0.25">
      <c r="B163" s="258" t="s">
        <v>473</v>
      </c>
      <c r="C163" s="258"/>
      <c r="D163" s="224"/>
      <c r="E163" s="224"/>
      <c r="F163" s="224"/>
    </row>
    <row r="164" spans="2:6" ht="14.4" customHeight="1" x14ac:dyDescent="0.25">
      <c r="B164" s="394" t="s">
        <v>477</v>
      </c>
      <c r="C164" s="395"/>
      <c r="D164" s="395"/>
      <c r="E164" s="395"/>
      <c r="F164" s="396"/>
    </row>
    <row r="165" spans="2:6" ht="14.4" customHeight="1" x14ac:dyDescent="0.25">
      <c r="B165" s="224"/>
      <c r="C165" s="224"/>
      <c r="D165" s="224"/>
      <c r="E165" s="224"/>
      <c r="F165" s="224"/>
    </row>
    <row r="166" spans="2:6" x14ac:dyDescent="0.25">
      <c r="B166" s="390" t="s">
        <v>51</v>
      </c>
      <c r="C166" s="391" t="s">
        <v>50</v>
      </c>
      <c r="D166" s="393"/>
      <c r="E166" s="393" t="s">
        <v>49</v>
      </c>
      <c r="F166" s="393"/>
    </row>
    <row r="167" spans="2:6" x14ac:dyDescent="0.25">
      <c r="B167" s="390"/>
      <c r="C167" s="392"/>
      <c r="D167" s="393"/>
      <c r="E167" s="393"/>
      <c r="F167" s="393"/>
    </row>
    <row r="168" spans="2:6" ht="15" customHeight="1" x14ac:dyDescent="0.25">
      <c r="B168" s="401" t="s">
        <v>52</v>
      </c>
      <c r="C168" s="402"/>
      <c r="D168" s="402"/>
      <c r="E168" s="402"/>
      <c r="F168" s="403"/>
    </row>
    <row r="169" spans="2:6" ht="6" customHeight="1" x14ac:dyDescent="0.25">
      <c r="B169" s="401"/>
      <c r="C169" s="404"/>
      <c r="D169" s="404"/>
      <c r="E169" s="404"/>
      <c r="F169" s="405"/>
    </row>
    <row r="170" spans="2:6" ht="4.2" customHeight="1" x14ac:dyDescent="0.25">
      <c r="B170" s="401"/>
      <c r="C170" s="404"/>
      <c r="D170" s="404"/>
      <c r="E170" s="404"/>
      <c r="F170" s="405"/>
    </row>
    <row r="171" spans="2:6" hidden="1" x14ac:dyDescent="0.25">
      <c r="B171" s="401"/>
      <c r="C171" s="404"/>
      <c r="D171" s="404"/>
      <c r="E171" s="404"/>
      <c r="F171" s="405"/>
    </row>
    <row r="172" spans="2:6" ht="6.6" customHeight="1" x14ac:dyDescent="0.25">
      <c r="B172" s="406"/>
      <c r="C172" s="407"/>
      <c r="D172" s="407"/>
      <c r="E172" s="407"/>
      <c r="F172" s="408"/>
    </row>
    <row r="173" spans="2:6" ht="14.4" customHeight="1" x14ac:dyDescent="0.25">
      <c r="B173" s="224"/>
      <c r="C173" s="224"/>
      <c r="D173" s="224"/>
      <c r="E173" s="224"/>
      <c r="F173" s="224"/>
    </row>
    <row r="174" spans="2:6" x14ac:dyDescent="0.25">
      <c r="B174" s="390" t="s">
        <v>53</v>
      </c>
      <c r="C174" s="409" t="s">
        <v>50</v>
      </c>
      <c r="D174" s="409"/>
      <c r="E174" s="393" t="s">
        <v>54</v>
      </c>
      <c r="F174" s="393"/>
    </row>
    <row r="175" spans="2:6" x14ac:dyDescent="0.25">
      <c r="B175" s="390"/>
      <c r="C175" s="410"/>
      <c r="D175" s="410"/>
      <c r="E175" s="393"/>
      <c r="F175" s="393"/>
    </row>
    <row r="176" spans="2:6" ht="14.4" customHeight="1" x14ac:dyDescent="0.25">
      <c r="B176" s="397" t="s">
        <v>55</v>
      </c>
      <c r="C176" s="397"/>
      <c r="D176" s="397"/>
      <c r="E176" s="399" t="s">
        <v>56</v>
      </c>
      <c r="F176" s="399"/>
    </row>
    <row r="177" spans="2:6" x14ac:dyDescent="0.25">
      <c r="B177" s="398"/>
      <c r="C177" s="398"/>
      <c r="D177" s="398"/>
      <c r="E177" s="400"/>
      <c r="F177" s="400"/>
    </row>
    <row r="178" spans="2:6" ht="14.4" customHeight="1" x14ac:dyDescent="0.25">
      <c r="B178" s="400" t="s">
        <v>57</v>
      </c>
      <c r="C178" s="400"/>
      <c r="D178" s="400"/>
      <c r="E178" s="400"/>
      <c r="F178" s="400"/>
    </row>
    <row r="179" spans="2:6" ht="9.6" hidden="1" customHeight="1" x14ac:dyDescent="0.25">
      <c r="B179" s="400"/>
      <c r="C179" s="400"/>
      <c r="D179" s="400"/>
      <c r="E179" s="400"/>
      <c r="F179" s="400"/>
    </row>
    <row r="180" spans="2:6" hidden="1" x14ac:dyDescent="0.25">
      <c r="B180" s="400"/>
      <c r="C180" s="400"/>
      <c r="D180" s="400"/>
      <c r="E180" s="400"/>
      <c r="F180" s="400"/>
    </row>
    <row r="181" spans="2:6" x14ac:dyDescent="0.25">
      <c r="B181" s="400"/>
      <c r="C181" s="400"/>
      <c r="D181" s="400"/>
      <c r="E181" s="400"/>
      <c r="F181" s="400"/>
    </row>
    <row r="182" spans="2:6" ht="8.4" customHeight="1" x14ac:dyDescent="0.25">
      <c r="B182" s="400"/>
      <c r="C182" s="400"/>
      <c r="D182" s="400"/>
      <c r="E182" s="400"/>
      <c r="F182" s="400"/>
    </row>
    <row r="183" spans="2:6" ht="26.4" x14ac:dyDescent="0.25">
      <c r="B183" s="258" t="s">
        <v>475</v>
      </c>
      <c r="C183" s="224"/>
      <c r="D183" s="224"/>
      <c r="E183" s="224"/>
      <c r="F183" s="224"/>
    </row>
    <row r="184" spans="2:6" x14ac:dyDescent="0.25">
      <c r="B184" s="224"/>
      <c r="C184" s="224"/>
      <c r="D184" s="224"/>
      <c r="E184" s="224"/>
      <c r="F184" s="224"/>
    </row>
  </sheetData>
  <mergeCells count="134">
    <mergeCell ref="B176:D177"/>
    <mergeCell ref="E176:F177"/>
    <mergeCell ref="B178:F182"/>
    <mergeCell ref="B168:F172"/>
    <mergeCell ref="B174:B175"/>
    <mergeCell ref="C174:C175"/>
    <mergeCell ref="D174:D175"/>
    <mergeCell ref="E174:E175"/>
    <mergeCell ref="F174:F175"/>
    <mergeCell ref="D156:F156"/>
    <mergeCell ref="C159:F159"/>
    <mergeCell ref="C160:F160"/>
    <mergeCell ref="C161:F161"/>
    <mergeCell ref="B166:B167"/>
    <mergeCell ref="C166:C167"/>
    <mergeCell ref="D166:D167"/>
    <mergeCell ref="E166:E167"/>
    <mergeCell ref="F166:F167"/>
    <mergeCell ref="B164:F164"/>
    <mergeCell ref="D150:F150"/>
    <mergeCell ref="D151:F151"/>
    <mergeCell ref="B152:F152"/>
    <mergeCell ref="D153:F153"/>
    <mergeCell ref="D154:F154"/>
    <mergeCell ref="D155:F155"/>
    <mergeCell ref="D143:F143"/>
    <mergeCell ref="D144:F144"/>
    <mergeCell ref="B146:F146"/>
    <mergeCell ref="D147:F147"/>
    <mergeCell ref="D148:F148"/>
    <mergeCell ref="D149:F149"/>
    <mergeCell ref="E135:F135"/>
    <mergeCell ref="E136:F136"/>
    <mergeCell ref="B139:F139"/>
    <mergeCell ref="D140:F140"/>
    <mergeCell ref="D141:F141"/>
    <mergeCell ref="D142:F142"/>
    <mergeCell ref="E129:F129"/>
    <mergeCell ref="E130:F130"/>
    <mergeCell ref="E131:F131"/>
    <mergeCell ref="E132:F132"/>
    <mergeCell ref="E133:F133"/>
    <mergeCell ref="E134:F134"/>
    <mergeCell ref="B121:C121"/>
    <mergeCell ref="D121:E121"/>
    <mergeCell ref="B123:F123"/>
    <mergeCell ref="C124:F124"/>
    <mergeCell ref="C125:F125"/>
    <mergeCell ref="B128:F128"/>
    <mergeCell ref="B118:C118"/>
    <mergeCell ref="D118:E118"/>
    <mergeCell ref="B119:C119"/>
    <mergeCell ref="D119:E119"/>
    <mergeCell ref="B120:C120"/>
    <mergeCell ref="D120:E120"/>
    <mergeCell ref="B113:C113"/>
    <mergeCell ref="D113:F113"/>
    <mergeCell ref="B114:C114"/>
    <mergeCell ref="D114:F114"/>
    <mergeCell ref="B116:F116"/>
    <mergeCell ref="B117:C117"/>
    <mergeCell ref="D117:E117"/>
    <mergeCell ref="B108:F108"/>
    <mergeCell ref="B110:F110"/>
    <mergeCell ref="B111:C111"/>
    <mergeCell ref="D111:F111"/>
    <mergeCell ref="B112:C112"/>
    <mergeCell ref="D112:F112"/>
    <mergeCell ref="D100:E100"/>
    <mergeCell ref="B103:F103"/>
    <mergeCell ref="B104:F104"/>
    <mergeCell ref="B105:F105"/>
    <mergeCell ref="B106:F106"/>
    <mergeCell ref="B107:F107"/>
    <mergeCell ref="B87:F87"/>
    <mergeCell ref="B90:F90"/>
    <mergeCell ref="B96:F96"/>
    <mergeCell ref="D97:E97"/>
    <mergeCell ref="D98:E98"/>
    <mergeCell ref="D99:E99"/>
    <mergeCell ref="D60:E60"/>
    <mergeCell ref="D61:E61"/>
    <mergeCell ref="B64:F64"/>
    <mergeCell ref="B70:F70"/>
    <mergeCell ref="B78:F78"/>
    <mergeCell ref="B86:F86"/>
    <mergeCell ref="B53:F53"/>
    <mergeCell ref="D54:E54"/>
    <mergeCell ref="D55:E55"/>
    <mergeCell ref="D56:E56"/>
    <mergeCell ref="D57:E57"/>
    <mergeCell ref="D59:E59"/>
    <mergeCell ref="C43:F43"/>
    <mergeCell ref="B46:F46"/>
    <mergeCell ref="C47:F47"/>
    <mergeCell ref="C48:F48"/>
    <mergeCell ref="C49:F49"/>
    <mergeCell ref="C50:F50"/>
    <mergeCell ref="C37:F37"/>
    <mergeCell ref="C38:F38"/>
    <mergeCell ref="C39:F39"/>
    <mergeCell ref="C40:F40"/>
    <mergeCell ref="C41:F41"/>
    <mergeCell ref="C42:F42"/>
    <mergeCell ref="C27:F27"/>
    <mergeCell ref="B30:F30"/>
    <mergeCell ref="C31:F31"/>
    <mergeCell ref="C32:F32"/>
    <mergeCell ref="B35:F35"/>
    <mergeCell ref="C36:F36"/>
    <mergeCell ref="C21:F21"/>
    <mergeCell ref="C22:F22"/>
    <mergeCell ref="C23:F23"/>
    <mergeCell ref="C24:F24"/>
    <mergeCell ref="C25:F25"/>
    <mergeCell ref="C26:F26"/>
    <mergeCell ref="C18:F18"/>
    <mergeCell ref="C19:F19"/>
    <mergeCell ref="C20:F20"/>
    <mergeCell ref="C9:F9"/>
    <mergeCell ref="C10:F10"/>
    <mergeCell ref="C11:F11"/>
    <mergeCell ref="C12:F12"/>
    <mergeCell ref="C13:F13"/>
    <mergeCell ref="C14:F14"/>
    <mergeCell ref="B2:D3"/>
    <mergeCell ref="E2:F3"/>
    <mergeCell ref="B5:F5"/>
    <mergeCell ref="C6:F6"/>
    <mergeCell ref="C7:F7"/>
    <mergeCell ref="C8:F8"/>
    <mergeCell ref="C15:F15"/>
    <mergeCell ref="C16:F16"/>
    <mergeCell ref="C17:F17"/>
  </mergeCells>
  <pageMargins left="0.75" right="0.75" top="1" bottom="1" header="0.5" footer="0.5"/>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4D875-C01E-456B-844E-C8B6B6807B0A}">
  <dimension ref="A1:AV467"/>
  <sheetViews>
    <sheetView tabSelected="1" topLeftCell="A12" zoomScaleNormal="100" workbookViewId="0">
      <selection activeCell="C13" sqref="C13"/>
    </sheetView>
  </sheetViews>
  <sheetFormatPr defaultColWidth="7.88671875" defaultRowHeight="14.4" x14ac:dyDescent="0.3"/>
  <cols>
    <col min="1" max="1" width="5.109375" style="56" bestFit="1" customWidth="1"/>
    <col min="2" max="2" width="34" style="77" customWidth="1"/>
    <col min="3" max="3" width="56.33203125" style="61" customWidth="1"/>
    <col min="4" max="4" width="14.33203125" style="1" customWidth="1"/>
    <col min="5" max="5" width="11.77734375" style="1" customWidth="1"/>
    <col min="6" max="6" width="9.6640625" style="1" customWidth="1"/>
    <col min="7" max="7" width="56.6640625" style="5" customWidth="1"/>
    <col min="8" max="8" width="14.6640625" style="5" customWidth="1"/>
    <col min="9" max="9" width="8.44140625" style="4" customWidth="1"/>
    <col min="10" max="10" width="7.44140625" style="4" bestFit="1" customWidth="1"/>
    <col min="11" max="11" width="40.44140625" style="60" customWidth="1"/>
    <col min="12" max="12" width="46.33203125" style="60" customWidth="1"/>
    <col min="13" max="13" width="24.6640625" style="60" customWidth="1"/>
    <col min="14" max="255" width="7.88671875" style="4"/>
    <col min="256" max="256" width="5.109375" style="4" bestFit="1" customWidth="1"/>
    <col min="257" max="257" width="32.109375" style="4" customWidth="1"/>
    <col min="258" max="258" width="43.109375" style="4" customWidth="1"/>
    <col min="259" max="259" width="14.33203125" style="4" customWidth="1"/>
    <col min="260" max="260" width="55.109375" style="4" customWidth="1"/>
    <col min="261" max="261" width="14.6640625" style="4" customWidth="1"/>
    <col min="262" max="262" width="8.44140625" style="4" customWidth="1"/>
    <col min="263" max="263" width="7.44140625" style="4" bestFit="1" customWidth="1"/>
    <col min="264" max="264" width="40.44140625" style="4" customWidth="1"/>
    <col min="265" max="267" width="0" style="4" hidden="1" customWidth="1"/>
    <col min="268" max="268" width="46.33203125" style="4" customWidth="1"/>
    <col min="269" max="269" width="24.6640625" style="4" customWidth="1"/>
    <col min="270" max="511" width="7.88671875" style="4"/>
    <col min="512" max="512" width="5.109375" style="4" bestFit="1" customWidth="1"/>
    <col min="513" max="513" width="32.109375" style="4" customWidth="1"/>
    <col min="514" max="514" width="43.109375" style="4" customWidth="1"/>
    <col min="515" max="515" width="14.33203125" style="4" customWidth="1"/>
    <col min="516" max="516" width="55.109375" style="4" customWidth="1"/>
    <col min="517" max="517" width="14.6640625" style="4" customWidth="1"/>
    <col min="518" max="518" width="8.44140625" style="4" customWidth="1"/>
    <col min="519" max="519" width="7.44140625" style="4" bestFit="1" customWidth="1"/>
    <col min="520" max="520" width="40.44140625" style="4" customWidth="1"/>
    <col min="521" max="523" width="0" style="4" hidden="1" customWidth="1"/>
    <col min="524" max="524" width="46.33203125" style="4" customWidth="1"/>
    <col min="525" max="525" width="24.6640625" style="4" customWidth="1"/>
    <col min="526" max="767" width="7.88671875" style="4"/>
    <col min="768" max="768" width="5.109375" style="4" bestFit="1" customWidth="1"/>
    <col min="769" max="769" width="32.109375" style="4" customWidth="1"/>
    <col min="770" max="770" width="43.109375" style="4" customWidth="1"/>
    <col min="771" max="771" width="14.33203125" style="4" customWidth="1"/>
    <col min="772" max="772" width="55.109375" style="4" customWidth="1"/>
    <col min="773" max="773" width="14.6640625" style="4" customWidth="1"/>
    <col min="774" max="774" width="8.44140625" style="4" customWidth="1"/>
    <col min="775" max="775" width="7.44140625" style="4" bestFit="1" customWidth="1"/>
    <col min="776" max="776" width="40.44140625" style="4" customWidth="1"/>
    <col min="777" max="779" width="0" style="4" hidden="1" customWidth="1"/>
    <col min="780" max="780" width="46.33203125" style="4" customWidth="1"/>
    <col min="781" max="781" width="24.6640625" style="4" customWidth="1"/>
    <col min="782" max="1023" width="7.88671875" style="4"/>
    <col min="1024" max="1024" width="5.109375" style="4" bestFit="1" customWidth="1"/>
    <col min="1025" max="1025" width="32.109375" style="4" customWidth="1"/>
    <col min="1026" max="1026" width="43.109375" style="4" customWidth="1"/>
    <col min="1027" max="1027" width="14.33203125" style="4" customWidth="1"/>
    <col min="1028" max="1028" width="55.109375" style="4" customWidth="1"/>
    <col min="1029" max="1029" width="14.6640625" style="4" customWidth="1"/>
    <col min="1030" max="1030" width="8.44140625" style="4" customWidth="1"/>
    <col min="1031" max="1031" width="7.44140625" style="4" bestFit="1" customWidth="1"/>
    <col min="1032" max="1032" width="40.44140625" style="4" customWidth="1"/>
    <col min="1033" max="1035" width="0" style="4" hidden="1" customWidth="1"/>
    <col min="1036" max="1036" width="46.33203125" style="4" customWidth="1"/>
    <col min="1037" max="1037" width="24.6640625" style="4" customWidth="1"/>
    <col min="1038" max="1279" width="7.88671875" style="4"/>
    <col min="1280" max="1280" width="5.109375" style="4" bestFit="1" customWidth="1"/>
    <col min="1281" max="1281" width="32.109375" style="4" customWidth="1"/>
    <col min="1282" max="1282" width="43.109375" style="4" customWidth="1"/>
    <col min="1283" max="1283" width="14.33203125" style="4" customWidth="1"/>
    <col min="1284" max="1284" width="55.109375" style="4" customWidth="1"/>
    <col min="1285" max="1285" width="14.6640625" style="4" customWidth="1"/>
    <col min="1286" max="1286" width="8.44140625" style="4" customWidth="1"/>
    <col min="1287" max="1287" width="7.44140625" style="4" bestFit="1" customWidth="1"/>
    <col min="1288" max="1288" width="40.44140625" style="4" customWidth="1"/>
    <col min="1289" max="1291" width="0" style="4" hidden="1" customWidth="1"/>
    <col min="1292" max="1292" width="46.33203125" style="4" customWidth="1"/>
    <col min="1293" max="1293" width="24.6640625" style="4" customWidth="1"/>
    <col min="1294" max="1535" width="7.88671875" style="4"/>
    <col min="1536" max="1536" width="5.109375" style="4" bestFit="1" customWidth="1"/>
    <col min="1537" max="1537" width="32.109375" style="4" customWidth="1"/>
    <col min="1538" max="1538" width="43.109375" style="4" customWidth="1"/>
    <col min="1539" max="1539" width="14.33203125" style="4" customWidth="1"/>
    <col min="1540" max="1540" width="55.109375" style="4" customWidth="1"/>
    <col min="1541" max="1541" width="14.6640625" style="4" customWidth="1"/>
    <col min="1542" max="1542" width="8.44140625" style="4" customWidth="1"/>
    <col min="1543" max="1543" width="7.44140625" style="4" bestFit="1" customWidth="1"/>
    <col min="1544" max="1544" width="40.44140625" style="4" customWidth="1"/>
    <col min="1545" max="1547" width="0" style="4" hidden="1" customWidth="1"/>
    <col min="1548" max="1548" width="46.33203125" style="4" customWidth="1"/>
    <col min="1549" max="1549" width="24.6640625" style="4" customWidth="1"/>
    <col min="1550" max="1791" width="7.88671875" style="4"/>
    <col min="1792" max="1792" width="5.109375" style="4" bestFit="1" customWidth="1"/>
    <col min="1793" max="1793" width="32.109375" style="4" customWidth="1"/>
    <col min="1794" max="1794" width="43.109375" style="4" customWidth="1"/>
    <col min="1795" max="1795" width="14.33203125" style="4" customWidth="1"/>
    <col min="1796" max="1796" width="55.109375" style="4" customWidth="1"/>
    <col min="1797" max="1797" width="14.6640625" style="4" customWidth="1"/>
    <col min="1798" max="1798" width="8.44140625" style="4" customWidth="1"/>
    <col min="1799" max="1799" width="7.44140625" style="4" bestFit="1" customWidth="1"/>
    <col min="1800" max="1800" width="40.44140625" style="4" customWidth="1"/>
    <col min="1801" max="1803" width="0" style="4" hidden="1" customWidth="1"/>
    <col min="1804" max="1804" width="46.33203125" style="4" customWidth="1"/>
    <col min="1805" max="1805" width="24.6640625" style="4" customWidth="1"/>
    <col min="1806" max="2047" width="7.88671875" style="4"/>
    <col min="2048" max="2048" width="5.109375" style="4" bestFit="1" customWidth="1"/>
    <col min="2049" max="2049" width="32.109375" style="4" customWidth="1"/>
    <col min="2050" max="2050" width="43.109375" style="4" customWidth="1"/>
    <col min="2051" max="2051" width="14.33203125" style="4" customWidth="1"/>
    <col min="2052" max="2052" width="55.109375" style="4" customWidth="1"/>
    <col min="2053" max="2053" width="14.6640625" style="4" customWidth="1"/>
    <col min="2054" max="2054" width="8.44140625" style="4" customWidth="1"/>
    <col min="2055" max="2055" width="7.44140625" style="4" bestFit="1" customWidth="1"/>
    <col min="2056" max="2056" width="40.44140625" style="4" customWidth="1"/>
    <col min="2057" max="2059" width="0" style="4" hidden="1" customWidth="1"/>
    <col min="2060" max="2060" width="46.33203125" style="4" customWidth="1"/>
    <col min="2061" max="2061" width="24.6640625" style="4" customWidth="1"/>
    <col min="2062" max="2303" width="7.88671875" style="4"/>
    <col min="2304" max="2304" width="5.109375" style="4" bestFit="1" customWidth="1"/>
    <col min="2305" max="2305" width="32.109375" style="4" customWidth="1"/>
    <col min="2306" max="2306" width="43.109375" style="4" customWidth="1"/>
    <col min="2307" max="2307" width="14.33203125" style="4" customWidth="1"/>
    <col min="2308" max="2308" width="55.109375" style="4" customWidth="1"/>
    <col min="2309" max="2309" width="14.6640625" style="4" customWidth="1"/>
    <col min="2310" max="2310" width="8.44140625" style="4" customWidth="1"/>
    <col min="2311" max="2311" width="7.44140625" style="4" bestFit="1" customWidth="1"/>
    <col min="2312" max="2312" width="40.44140625" style="4" customWidth="1"/>
    <col min="2313" max="2315" width="0" style="4" hidden="1" customWidth="1"/>
    <col min="2316" max="2316" width="46.33203125" style="4" customWidth="1"/>
    <col min="2317" max="2317" width="24.6640625" style="4" customWidth="1"/>
    <col min="2318" max="2559" width="7.88671875" style="4"/>
    <col min="2560" max="2560" width="5.109375" style="4" bestFit="1" customWidth="1"/>
    <col min="2561" max="2561" width="32.109375" style="4" customWidth="1"/>
    <col min="2562" max="2562" width="43.109375" style="4" customWidth="1"/>
    <col min="2563" max="2563" width="14.33203125" style="4" customWidth="1"/>
    <col min="2564" max="2564" width="55.109375" style="4" customWidth="1"/>
    <col min="2565" max="2565" width="14.6640625" style="4" customWidth="1"/>
    <col min="2566" max="2566" width="8.44140625" style="4" customWidth="1"/>
    <col min="2567" max="2567" width="7.44140625" style="4" bestFit="1" customWidth="1"/>
    <col min="2568" max="2568" width="40.44140625" style="4" customWidth="1"/>
    <col min="2569" max="2571" width="0" style="4" hidden="1" customWidth="1"/>
    <col min="2572" max="2572" width="46.33203125" style="4" customWidth="1"/>
    <col min="2573" max="2573" width="24.6640625" style="4" customWidth="1"/>
    <col min="2574" max="2815" width="7.88671875" style="4"/>
    <col min="2816" max="2816" width="5.109375" style="4" bestFit="1" customWidth="1"/>
    <col min="2817" max="2817" width="32.109375" style="4" customWidth="1"/>
    <col min="2818" max="2818" width="43.109375" style="4" customWidth="1"/>
    <col min="2819" max="2819" width="14.33203125" style="4" customWidth="1"/>
    <col min="2820" max="2820" width="55.109375" style="4" customWidth="1"/>
    <col min="2821" max="2821" width="14.6640625" style="4" customWidth="1"/>
    <col min="2822" max="2822" width="8.44140625" style="4" customWidth="1"/>
    <col min="2823" max="2823" width="7.44140625" style="4" bestFit="1" customWidth="1"/>
    <col min="2824" max="2824" width="40.44140625" style="4" customWidth="1"/>
    <col min="2825" max="2827" width="0" style="4" hidden="1" customWidth="1"/>
    <col min="2828" max="2828" width="46.33203125" style="4" customWidth="1"/>
    <col min="2829" max="2829" width="24.6640625" style="4" customWidth="1"/>
    <col min="2830" max="3071" width="7.88671875" style="4"/>
    <col min="3072" max="3072" width="5.109375" style="4" bestFit="1" customWidth="1"/>
    <col min="3073" max="3073" width="32.109375" style="4" customWidth="1"/>
    <col min="3074" max="3074" width="43.109375" style="4" customWidth="1"/>
    <col min="3075" max="3075" width="14.33203125" style="4" customWidth="1"/>
    <col min="3076" max="3076" width="55.109375" style="4" customWidth="1"/>
    <col min="3077" max="3077" width="14.6640625" style="4" customWidth="1"/>
    <col min="3078" max="3078" width="8.44140625" style="4" customWidth="1"/>
    <col min="3079" max="3079" width="7.44140625" style="4" bestFit="1" customWidth="1"/>
    <col min="3080" max="3080" width="40.44140625" style="4" customWidth="1"/>
    <col min="3081" max="3083" width="0" style="4" hidden="1" customWidth="1"/>
    <col min="3084" max="3084" width="46.33203125" style="4" customWidth="1"/>
    <col min="3085" max="3085" width="24.6640625" style="4" customWidth="1"/>
    <col min="3086" max="3327" width="7.88671875" style="4"/>
    <col min="3328" max="3328" width="5.109375" style="4" bestFit="1" customWidth="1"/>
    <col min="3329" max="3329" width="32.109375" style="4" customWidth="1"/>
    <col min="3330" max="3330" width="43.109375" style="4" customWidth="1"/>
    <col min="3331" max="3331" width="14.33203125" style="4" customWidth="1"/>
    <col min="3332" max="3332" width="55.109375" style="4" customWidth="1"/>
    <col min="3333" max="3333" width="14.6640625" style="4" customWidth="1"/>
    <col min="3334" max="3334" width="8.44140625" style="4" customWidth="1"/>
    <col min="3335" max="3335" width="7.44140625" style="4" bestFit="1" customWidth="1"/>
    <col min="3336" max="3336" width="40.44140625" style="4" customWidth="1"/>
    <col min="3337" max="3339" width="0" style="4" hidden="1" customWidth="1"/>
    <col min="3340" max="3340" width="46.33203125" style="4" customWidth="1"/>
    <col min="3341" max="3341" width="24.6640625" style="4" customWidth="1"/>
    <col min="3342" max="3583" width="7.88671875" style="4"/>
    <col min="3584" max="3584" width="5.109375" style="4" bestFit="1" customWidth="1"/>
    <col min="3585" max="3585" width="32.109375" style="4" customWidth="1"/>
    <col min="3586" max="3586" width="43.109375" style="4" customWidth="1"/>
    <col min="3587" max="3587" width="14.33203125" style="4" customWidth="1"/>
    <col min="3588" max="3588" width="55.109375" style="4" customWidth="1"/>
    <col min="3589" max="3589" width="14.6640625" style="4" customWidth="1"/>
    <col min="3590" max="3590" width="8.44140625" style="4" customWidth="1"/>
    <col min="3591" max="3591" width="7.44140625" style="4" bestFit="1" customWidth="1"/>
    <col min="3592" max="3592" width="40.44140625" style="4" customWidth="1"/>
    <col min="3593" max="3595" width="0" style="4" hidden="1" customWidth="1"/>
    <col min="3596" max="3596" width="46.33203125" style="4" customWidth="1"/>
    <col min="3597" max="3597" width="24.6640625" style="4" customWidth="1"/>
    <col min="3598" max="3839" width="7.88671875" style="4"/>
    <col min="3840" max="3840" width="5.109375" style="4" bestFit="1" customWidth="1"/>
    <col min="3841" max="3841" width="32.109375" style="4" customWidth="1"/>
    <col min="3842" max="3842" width="43.109375" style="4" customWidth="1"/>
    <col min="3843" max="3843" width="14.33203125" style="4" customWidth="1"/>
    <col min="3844" max="3844" width="55.109375" style="4" customWidth="1"/>
    <col min="3845" max="3845" width="14.6640625" style="4" customWidth="1"/>
    <col min="3846" max="3846" width="8.44140625" style="4" customWidth="1"/>
    <col min="3847" max="3847" width="7.44140625" style="4" bestFit="1" customWidth="1"/>
    <col min="3848" max="3848" width="40.44140625" style="4" customWidth="1"/>
    <col min="3849" max="3851" width="0" style="4" hidden="1" customWidth="1"/>
    <col min="3852" max="3852" width="46.33203125" style="4" customWidth="1"/>
    <col min="3853" max="3853" width="24.6640625" style="4" customWidth="1"/>
    <col min="3854" max="4095" width="7.88671875" style="4"/>
    <col min="4096" max="4096" width="5.109375" style="4" bestFit="1" customWidth="1"/>
    <col min="4097" max="4097" width="32.109375" style="4" customWidth="1"/>
    <col min="4098" max="4098" width="43.109375" style="4" customWidth="1"/>
    <col min="4099" max="4099" width="14.33203125" style="4" customWidth="1"/>
    <col min="4100" max="4100" width="55.109375" style="4" customWidth="1"/>
    <col min="4101" max="4101" width="14.6640625" style="4" customWidth="1"/>
    <col min="4102" max="4102" width="8.44140625" style="4" customWidth="1"/>
    <col min="4103" max="4103" width="7.44140625" style="4" bestFit="1" customWidth="1"/>
    <col min="4104" max="4104" width="40.44140625" style="4" customWidth="1"/>
    <col min="4105" max="4107" width="0" style="4" hidden="1" customWidth="1"/>
    <col min="4108" max="4108" width="46.33203125" style="4" customWidth="1"/>
    <col min="4109" max="4109" width="24.6640625" style="4" customWidth="1"/>
    <col min="4110" max="4351" width="7.88671875" style="4"/>
    <col min="4352" max="4352" width="5.109375" style="4" bestFit="1" customWidth="1"/>
    <col min="4353" max="4353" width="32.109375" style="4" customWidth="1"/>
    <col min="4354" max="4354" width="43.109375" style="4" customWidth="1"/>
    <col min="4355" max="4355" width="14.33203125" style="4" customWidth="1"/>
    <col min="4356" max="4356" width="55.109375" style="4" customWidth="1"/>
    <col min="4357" max="4357" width="14.6640625" style="4" customWidth="1"/>
    <col min="4358" max="4358" width="8.44140625" style="4" customWidth="1"/>
    <col min="4359" max="4359" width="7.44140625" style="4" bestFit="1" customWidth="1"/>
    <col min="4360" max="4360" width="40.44140625" style="4" customWidth="1"/>
    <col min="4361" max="4363" width="0" style="4" hidden="1" customWidth="1"/>
    <col min="4364" max="4364" width="46.33203125" style="4" customWidth="1"/>
    <col min="4365" max="4365" width="24.6640625" style="4" customWidth="1"/>
    <col min="4366" max="4607" width="7.88671875" style="4"/>
    <col min="4608" max="4608" width="5.109375" style="4" bestFit="1" customWidth="1"/>
    <col min="4609" max="4609" width="32.109375" style="4" customWidth="1"/>
    <col min="4610" max="4610" width="43.109375" style="4" customWidth="1"/>
    <col min="4611" max="4611" width="14.33203125" style="4" customWidth="1"/>
    <col min="4612" max="4612" width="55.109375" style="4" customWidth="1"/>
    <col min="4613" max="4613" width="14.6640625" style="4" customWidth="1"/>
    <col min="4614" max="4614" width="8.44140625" style="4" customWidth="1"/>
    <col min="4615" max="4615" width="7.44140625" style="4" bestFit="1" customWidth="1"/>
    <col min="4616" max="4616" width="40.44140625" style="4" customWidth="1"/>
    <col min="4617" max="4619" width="0" style="4" hidden="1" customWidth="1"/>
    <col min="4620" max="4620" width="46.33203125" style="4" customWidth="1"/>
    <col min="4621" max="4621" width="24.6640625" style="4" customWidth="1"/>
    <col min="4622" max="4863" width="7.88671875" style="4"/>
    <col min="4864" max="4864" width="5.109375" style="4" bestFit="1" customWidth="1"/>
    <col min="4865" max="4865" width="32.109375" style="4" customWidth="1"/>
    <col min="4866" max="4866" width="43.109375" style="4" customWidth="1"/>
    <col min="4867" max="4867" width="14.33203125" style="4" customWidth="1"/>
    <col min="4868" max="4868" width="55.109375" style="4" customWidth="1"/>
    <col min="4869" max="4869" width="14.6640625" style="4" customWidth="1"/>
    <col min="4870" max="4870" width="8.44140625" style="4" customWidth="1"/>
    <col min="4871" max="4871" width="7.44140625" style="4" bestFit="1" customWidth="1"/>
    <col min="4872" max="4872" width="40.44140625" style="4" customWidth="1"/>
    <col min="4873" max="4875" width="0" style="4" hidden="1" customWidth="1"/>
    <col min="4876" max="4876" width="46.33203125" style="4" customWidth="1"/>
    <col min="4877" max="4877" width="24.6640625" style="4" customWidth="1"/>
    <col min="4878" max="5119" width="7.88671875" style="4"/>
    <col min="5120" max="5120" width="5.109375" style="4" bestFit="1" customWidth="1"/>
    <col min="5121" max="5121" width="32.109375" style="4" customWidth="1"/>
    <col min="5122" max="5122" width="43.109375" style="4" customWidth="1"/>
    <col min="5123" max="5123" width="14.33203125" style="4" customWidth="1"/>
    <col min="5124" max="5124" width="55.109375" style="4" customWidth="1"/>
    <col min="5125" max="5125" width="14.6640625" style="4" customWidth="1"/>
    <col min="5126" max="5126" width="8.44140625" style="4" customWidth="1"/>
    <col min="5127" max="5127" width="7.44140625" style="4" bestFit="1" customWidth="1"/>
    <col min="5128" max="5128" width="40.44140625" style="4" customWidth="1"/>
    <col min="5129" max="5131" width="0" style="4" hidden="1" customWidth="1"/>
    <col min="5132" max="5132" width="46.33203125" style="4" customWidth="1"/>
    <col min="5133" max="5133" width="24.6640625" style="4" customWidth="1"/>
    <col min="5134" max="5375" width="7.88671875" style="4"/>
    <col min="5376" max="5376" width="5.109375" style="4" bestFit="1" customWidth="1"/>
    <col min="5377" max="5377" width="32.109375" style="4" customWidth="1"/>
    <col min="5378" max="5378" width="43.109375" style="4" customWidth="1"/>
    <col min="5379" max="5379" width="14.33203125" style="4" customWidth="1"/>
    <col min="5380" max="5380" width="55.109375" style="4" customWidth="1"/>
    <col min="5381" max="5381" width="14.6640625" style="4" customWidth="1"/>
    <col min="5382" max="5382" width="8.44140625" style="4" customWidth="1"/>
    <col min="5383" max="5383" width="7.44140625" style="4" bestFit="1" customWidth="1"/>
    <col min="5384" max="5384" width="40.44140625" style="4" customWidth="1"/>
    <col min="5385" max="5387" width="0" style="4" hidden="1" customWidth="1"/>
    <col min="5388" max="5388" width="46.33203125" style="4" customWidth="1"/>
    <col min="5389" max="5389" width="24.6640625" style="4" customWidth="1"/>
    <col min="5390" max="5631" width="7.88671875" style="4"/>
    <col min="5632" max="5632" width="5.109375" style="4" bestFit="1" customWidth="1"/>
    <col min="5633" max="5633" width="32.109375" style="4" customWidth="1"/>
    <col min="5634" max="5634" width="43.109375" style="4" customWidth="1"/>
    <col min="5635" max="5635" width="14.33203125" style="4" customWidth="1"/>
    <col min="5636" max="5636" width="55.109375" style="4" customWidth="1"/>
    <col min="5637" max="5637" width="14.6640625" style="4" customWidth="1"/>
    <col min="5638" max="5638" width="8.44140625" style="4" customWidth="1"/>
    <col min="5639" max="5639" width="7.44140625" style="4" bestFit="1" customWidth="1"/>
    <col min="5640" max="5640" width="40.44140625" style="4" customWidth="1"/>
    <col min="5641" max="5643" width="0" style="4" hidden="1" customWidth="1"/>
    <col min="5644" max="5644" width="46.33203125" style="4" customWidth="1"/>
    <col min="5645" max="5645" width="24.6640625" style="4" customWidth="1"/>
    <col min="5646" max="5887" width="7.88671875" style="4"/>
    <col min="5888" max="5888" width="5.109375" style="4" bestFit="1" customWidth="1"/>
    <col min="5889" max="5889" width="32.109375" style="4" customWidth="1"/>
    <col min="5890" max="5890" width="43.109375" style="4" customWidth="1"/>
    <col min="5891" max="5891" width="14.33203125" style="4" customWidth="1"/>
    <col min="5892" max="5892" width="55.109375" style="4" customWidth="1"/>
    <col min="5893" max="5893" width="14.6640625" style="4" customWidth="1"/>
    <col min="5894" max="5894" width="8.44140625" style="4" customWidth="1"/>
    <col min="5895" max="5895" width="7.44140625" style="4" bestFit="1" customWidth="1"/>
    <col min="5896" max="5896" width="40.44140625" style="4" customWidth="1"/>
    <col min="5897" max="5899" width="0" style="4" hidden="1" customWidth="1"/>
    <col min="5900" max="5900" width="46.33203125" style="4" customWidth="1"/>
    <col min="5901" max="5901" width="24.6640625" style="4" customWidth="1"/>
    <col min="5902" max="6143" width="7.88671875" style="4"/>
    <col min="6144" max="6144" width="5.109375" style="4" bestFit="1" customWidth="1"/>
    <col min="6145" max="6145" width="32.109375" style="4" customWidth="1"/>
    <col min="6146" max="6146" width="43.109375" style="4" customWidth="1"/>
    <col min="6147" max="6147" width="14.33203125" style="4" customWidth="1"/>
    <col min="6148" max="6148" width="55.109375" style="4" customWidth="1"/>
    <col min="6149" max="6149" width="14.6640625" style="4" customWidth="1"/>
    <col min="6150" max="6150" width="8.44140625" style="4" customWidth="1"/>
    <col min="6151" max="6151" width="7.44140625" style="4" bestFit="1" customWidth="1"/>
    <col min="6152" max="6152" width="40.44140625" style="4" customWidth="1"/>
    <col min="6153" max="6155" width="0" style="4" hidden="1" customWidth="1"/>
    <col min="6156" max="6156" width="46.33203125" style="4" customWidth="1"/>
    <col min="6157" max="6157" width="24.6640625" style="4" customWidth="1"/>
    <col min="6158" max="6399" width="7.88671875" style="4"/>
    <col min="6400" max="6400" width="5.109375" style="4" bestFit="1" customWidth="1"/>
    <col min="6401" max="6401" width="32.109375" style="4" customWidth="1"/>
    <col min="6402" max="6402" width="43.109375" style="4" customWidth="1"/>
    <col min="6403" max="6403" width="14.33203125" style="4" customWidth="1"/>
    <col min="6404" max="6404" width="55.109375" style="4" customWidth="1"/>
    <col min="6405" max="6405" width="14.6640625" style="4" customWidth="1"/>
    <col min="6406" max="6406" width="8.44140625" style="4" customWidth="1"/>
    <col min="6407" max="6407" width="7.44140625" style="4" bestFit="1" customWidth="1"/>
    <col min="6408" max="6408" width="40.44140625" style="4" customWidth="1"/>
    <col min="6409" max="6411" width="0" style="4" hidden="1" customWidth="1"/>
    <col min="6412" max="6412" width="46.33203125" style="4" customWidth="1"/>
    <col min="6413" max="6413" width="24.6640625" style="4" customWidth="1"/>
    <col min="6414" max="6655" width="7.88671875" style="4"/>
    <col min="6656" max="6656" width="5.109375" style="4" bestFit="1" customWidth="1"/>
    <col min="6657" max="6657" width="32.109375" style="4" customWidth="1"/>
    <col min="6658" max="6658" width="43.109375" style="4" customWidth="1"/>
    <col min="6659" max="6659" width="14.33203125" style="4" customWidth="1"/>
    <col min="6660" max="6660" width="55.109375" style="4" customWidth="1"/>
    <col min="6661" max="6661" width="14.6640625" style="4" customWidth="1"/>
    <col min="6662" max="6662" width="8.44140625" style="4" customWidth="1"/>
    <col min="6663" max="6663" width="7.44140625" style="4" bestFit="1" customWidth="1"/>
    <col min="6664" max="6664" width="40.44140625" style="4" customWidth="1"/>
    <col min="6665" max="6667" width="0" style="4" hidden="1" customWidth="1"/>
    <col min="6668" max="6668" width="46.33203125" style="4" customWidth="1"/>
    <col min="6669" max="6669" width="24.6640625" style="4" customWidth="1"/>
    <col min="6670" max="6911" width="7.88671875" style="4"/>
    <col min="6912" max="6912" width="5.109375" style="4" bestFit="1" customWidth="1"/>
    <col min="6913" max="6913" width="32.109375" style="4" customWidth="1"/>
    <col min="6914" max="6914" width="43.109375" style="4" customWidth="1"/>
    <col min="6915" max="6915" width="14.33203125" style="4" customWidth="1"/>
    <col min="6916" max="6916" width="55.109375" style="4" customWidth="1"/>
    <col min="6917" max="6917" width="14.6640625" style="4" customWidth="1"/>
    <col min="6918" max="6918" width="8.44140625" style="4" customWidth="1"/>
    <col min="6919" max="6919" width="7.44140625" style="4" bestFit="1" customWidth="1"/>
    <col min="6920" max="6920" width="40.44140625" style="4" customWidth="1"/>
    <col min="6921" max="6923" width="0" style="4" hidden="1" customWidth="1"/>
    <col min="6924" max="6924" width="46.33203125" style="4" customWidth="1"/>
    <col min="6925" max="6925" width="24.6640625" style="4" customWidth="1"/>
    <col min="6926" max="7167" width="7.88671875" style="4"/>
    <col min="7168" max="7168" width="5.109375" style="4" bestFit="1" customWidth="1"/>
    <col min="7169" max="7169" width="32.109375" style="4" customWidth="1"/>
    <col min="7170" max="7170" width="43.109375" style="4" customWidth="1"/>
    <col min="7171" max="7171" width="14.33203125" style="4" customWidth="1"/>
    <col min="7172" max="7172" width="55.109375" style="4" customWidth="1"/>
    <col min="7173" max="7173" width="14.6640625" style="4" customWidth="1"/>
    <col min="7174" max="7174" width="8.44140625" style="4" customWidth="1"/>
    <col min="7175" max="7175" width="7.44140625" style="4" bestFit="1" customWidth="1"/>
    <col min="7176" max="7176" width="40.44140625" style="4" customWidth="1"/>
    <col min="7177" max="7179" width="0" style="4" hidden="1" customWidth="1"/>
    <col min="7180" max="7180" width="46.33203125" style="4" customWidth="1"/>
    <col min="7181" max="7181" width="24.6640625" style="4" customWidth="1"/>
    <col min="7182" max="7423" width="7.88671875" style="4"/>
    <col min="7424" max="7424" width="5.109375" style="4" bestFit="1" customWidth="1"/>
    <col min="7425" max="7425" width="32.109375" style="4" customWidth="1"/>
    <col min="7426" max="7426" width="43.109375" style="4" customWidth="1"/>
    <col min="7427" max="7427" width="14.33203125" style="4" customWidth="1"/>
    <col min="7428" max="7428" width="55.109375" style="4" customWidth="1"/>
    <col min="7429" max="7429" width="14.6640625" style="4" customWidth="1"/>
    <col min="7430" max="7430" width="8.44140625" style="4" customWidth="1"/>
    <col min="7431" max="7431" width="7.44140625" style="4" bestFit="1" customWidth="1"/>
    <col min="7432" max="7432" width="40.44140625" style="4" customWidth="1"/>
    <col min="7433" max="7435" width="0" style="4" hidden="1" customWidth="1"/>
    <col min="7436" max="7436" width="46.33203125" style="4" customWidth="1"/>
    <col min="7437" max="7437" width="24.6640625" style="4" customWidth="1"/>
    <col min="7438" max="7679" width="7.88671875" style="4"/>
    <col min="7680" max="7680" width="5.109375" style="4" bestFit="1" customWidth="1"/>
    <col min="7681" max="7681" width="32.109375" style="4" customWidth="1"/>
    <col min="7682" max="7682" width="43.109375" style="4" customWidth="1"/>
    <col min="7683" max="7683" width="14.33203125" style="4" customWidth="1"/>
    <col min="7684" max="7684" width="55.109375" style="4" customWidth="1"/>
    <col min="7685" max="7685" width="14.6640625" style="4" customWidth="1"/>
    <col min="7686" max="7686" width="8.44140625" style="4" customWidth="1"/>
    <col min="7687" max="7687" width="7.44140625" style="4" bestFit="1" customWidth="1"/>
    <col min="7688" max="7688" width="40.44140625" style="4" customWidth="1"/>
    <col min="7689" max="7691" width="0" style="4" hidden="1" customWidth="1"/>
    <col min="7692" max="7692" width="46.33203125" style="4" customWidth="1"/>
    <col min="7693" max="7693" width="24.6640625" style="4" customWidth="1"/>
    <col min="7694" max="7935" width="7.88671875" style="4"/>
    <col min="7936" max="7936" width="5.109375" style="4" bestFit="1" customWidth="1"/>
    <col min="7937" max="7937" width="32.109375" style="4" customWidth="1"/>
    <col min="7938" max="7938" width="43.109375" style="4" customWidth="1"/>
    <col min="7939" max="7939" width="14.33203125" style="4" customWidth="1"/>
    <col min="7940" max="7940" width="55.109375" style="4" customWidth="1"/>
    <col min="7941" max="7941" width="14.6640625" style="4" customWidth="1"/>
    <col min="7942" max="7942" width="8.44140625" style="4" customWidth="1"/>
    <col min="7943" max="7943" width="7.44140625" style="4" bestFit="1" customWidth="1"/>
    <col min="7944" max="7944" width="40.44140625" style="4" customWidth="1"/>
    <col min="7945" max="7947" width="0" style="4" hidden="1" customWidth="1"/>
    <col min="7948" max="7948" width="46.33203125" style="4" customWidth="1"/>
    <col min="7949" max="7949" width="24.6640625" style="4" customWidth="1"/>
    <col min="7950" max="8191" width="7.88671875" style="4"/>
    <col min="8192" max="8192" width="5.109375" style="4" bestFit="1" customWidth="1"/>
    <col min="8193" max="8193" width="32.109375" style="4" customWidth="1"/>
    <col min="8194" max="8194" width="43.109375" style="4" customWidth="1"/>
    <col min="8195" max="8195" width="14.33203125" style="4" customWidth="1"/>
    <col min="8196" max="8196" width="55.109375" style="4" customWidth="1"/>
    <col min="8197" max="8197" width="14.6640625" style="4" customWidth="1"/>
    <col min="8198" max="8198" width="8.44140625" style="4" customWidth="1"/>
    <col min="8199" max="8199" width="7.44140625" style="4" bestFit="1" customWidth="1"/>
    <col min="8200" max="8200" width="40.44140625" style="4" customWidth="1"/>
    <col min="8201" max="8203" width="0" style="4" hidden="1" customWidth="1"/>
    <col min="8204" max="8204" width="46.33203125" style="4" customWidth="1"/>
    <col min="8205" max="8205" width="24.6640625" style="4" customWidth="1"/>
    <col min="8206" max="8447" width="7.88671875" style="4"/>
    <col min="8448" max="8448" width="5.109375" style="4" bestFit="1" customWidth="1"/>
    <col min="8449" max="8449" width="32.109375" style="4" customWidth="1"/>
    <col min="8450" max="8450" width="43.109375" style="4" customWidth="1"/>
    <col min="8451" max="8451" width="14.33203125" style="4" customWidth="1"/>
    <col min="8452" max="8452" width="55.109375" style="4" customWidth="1"/>
    <col min="8453" max="8453" width="14.6640625" style="4" customWidth="1"/>
    <col min="8454" max="8454" width="8.44140625" style="4" customWidth="1"/>
    <col min="8455" max="8455" width="7.44140625" style="4" bestFit="1" customWidth="1"/>
    <col min="8456" max="8456" width="40.44140625" style="4" customWidth="1"/>
    <col min="8457" max="8459" width="0" style="4" hidden="1" customWidth="1"/>
    <col min="8460" max="8460" width="46.33203125" style="4" customWidth="1"/>
    <col min="8461" max="8461" width="24.6640625" style="4" customWidth="1"/>
    <col min="8462" max="8703" width="7.88671875" style="4"/>
    <col min="8704" max="8704" width="5.109375" style="4" bestFit="1" customWidth="1"/>
    <col min="8705" max="8705" width="32.109375" style="4" customWidth="1"/>
    <col min="8706" max="8706" width="43.109375" style="4" customWidth="1"/>
    <col min="8707" max="8707" width="14.33203125" style="4" customWidth="1"/>
    <col min="8708" max="8708" width="55.109375" style="4" customWidth="1"/>
    <col min="8709" max="8709" width="14.6640625" style="4" customWidth="1"/>
    <col min="8710" max="8710" width="8.44140625" style="4" customWidth="1"/>
    <col min="8711" max="8711" width="7.44140625" style="4" bestFit="1" customWidth="1"/>
    <col min="8712" max="8712" width="40.44140625" style="4" customWidth="1"/>
    <col min="8713" max="8715" width="0" style="4" hidden="1" customWidth="1"/>
    <col min="8716" max="8716" width="46.33203125" style="4" customWidth="1"/>
    <col min="8717" max="8717" width="24.6640625" style="4" customWidth="1"/>
    <col min="8718" max="8959" width="7.88671875" style="4"/>
    <col min="8960" max="8960" width="5.109375" style="4" bestFit="1" customWidth="1"/>
    <col min="8961" max="8961" width="32.109375" style="4" customWidth="1"/>
    <col min="8962" max="8962" width="43.109375" style="4" customWidth="1"/>
    <col min="8963" max="8963" width="14.33203125" style="4" customWidth="1"/>
    <col min="8964" max="8964" width="55.109375" style="4" customWidth="1"/>
    <col min="8965" max="8965" width="14.6640625" style="4" customWidth="1"/>
    <col min="8966" max="8966" width="8.44140625" style="4" customWidth="1"/>
    <col min="8967" max="8967" width="7.44140625" style="4" bestFit="1" customWidth="1"/>
    <col min="8968" max="8968" width="40.44140625" style="4" customWidth="1"/>
    <col min="8969" max="8971" width="0" style="4" hidden="1" customWidth="1"/>
    <col min="8972" max="8972" width="46.33203125" style="4" customWidth="1"/>
    <col min="8973" max="8973" width="24.6640625" style="4" customWidth="1"/>
    <col min="8974" max="9215" width="7.88671875" style="4"/>
    <col min="9216" max="9216" width="5.109375" style="4" bestFit="1" customWidth="1"/>
    <col min="9217" max="9217" width="32.109375" style="4" customWidth="1"/>
    <col min="9218" max="9218" width="43.109375" style="4" customWidth="1"/>
    <col min="9219" max="9219" width="14.33203125" style="4" customWidth="1"/>
    <col min="9220" max="9220" width="55.109375" style="4" customWidth="1"/>
    <col min="9221" max="9221" width="14.6640625" style="4" customWidth="1"/>
    <col min="9222" max="9222" width="8.44140625" style="4" customWidth="1"/>
    <col min="9223" max="9223" width="7.44140625" style="4" bestFit="1" customWidth="1"/>
    <col min="9224" max="9224" width="40.44140625" style="4" customWidth="1"/>
    <col min="9225" max="9227" width="0" style="4" hidden="1" customWidth="1"/>
    <col min="9228" max="9228" width="46.33203125" style="4" customWidth="1"/>
    <col min="9229" max="9229" width="24.6640625" style="4" customWidth="1"/>
    <col min="9230" max="9471" width="7.88671875" style="4"/>
    <col min="9472" max="9472" width="5.109375" style="4" bestFit="1" customWidth="1"/>
    <col min="9473" max="9473" width="32.109375" style="4" customWidth="1"/>
    <col min="9474" max="9474" width="43.109375" style="4" customWidth="1"/>
    <col min="9475" max="9475" width="14.33203125" style="4" customWidth="1"/>
    <col min="9476" max="9476" width="55.109375" style="4" customWidth="1"/>
    <col min="9477" max="9477" width="14.6640625" style="4" customWidth="1"/>
    <col min="9478" max="9478" width="8.44140625" style="4" customWidth="1"/>
    <col min="9479" max="9479" width="7.44140625" style="4" bestFit="1" customWidth="1"/>
    <col min="9480" max="9480" width="40.44140625" style="4" customWidth="1"/>
    <col min="9481" max="9483" width="0" style="4" hidden="1" customWidth="1"/>
    <col min="9484" max="9484" width="46.33203125" style="4" customWidth="1"/>
    <col min="9485" max="9485" width="24.6640625" style="4" customWidth="1"/>
    <col min="9486" max="9727" width="7.88671875" style="4"/>
    <col min="9728" max="9728" width="5.109375" style="4" bestFit="1" customWidth="1"/>
    <col min="9729" max="9729" width="32.109375" style="4" customWidth="1"/>
    <col min="9730" max="9730" width="43.109375" style="4" customWidth="1"/>
    <col min="9731" max="9731" width="14.33203125" style="4" customWidth="1"/>
    <col min="9732" max="9732" width="55.109375" style="4" customWidth="1"/>
    <col min="9733" max="9733" width="14.6640625" style="4" customWidth="1"/>
    <col min="9734" max="9734" width="8.44140625" style="4" customWidth="1"/>
    <col min="9735" max="9735" width="7.44140625" style="4" bestFit="1" customWidth="1"/>
    <col min="9736" max="9736" width="40.44140625" style="4" customWidth="1"/>
    <col min="9737" max="9739" width="0" style="4" hidden="1" customWidth="1"/>
    <col min="9740" max="9740" width="46.33203125" style="4" customWidth="1"/>
    <col min="9741" max="9741" width="24.6640625" style="4" customWidth="1"/>
    <col min="9742" max="9983" width="7.88671875" style="4"/>
    <col min="9984" max="9984" width="5.109375" style="4" bestFit="1" customWidth="1"/>
    <col min="9985" max="9985" width="32.109375" style="4" customWidth="1"/>
    <col min="9986" max="9986" width="43.109375" style="4" customWidth="1"/>
    <col min="9987" max="9987" width="14.33203125" style="4" customWidth="1"/>
    <col min="9988" max="9988" width="55.109375" style="4" customWidth="1"/>
    <col min="9989" max="9989" width="14.6640625" style="4" customWidth="1"/>
    <col min="9990" max="9990" width="8.44140625" style="4" customWidth="1"/>
    <col min="9991" max="9991" width="7.44140625" style="4" bestFit="1" customWidth="1"/>
    <col min="9992" max="9992" width="40.44140625" style="4" customWidth="1"/>
    <col min="9993" max="9995" width="0" style="4" hidden="1" customWidth="1"/>
    <col min="9996" max="9996" width="46.33203125" style="4" customWidth="1"/>
    <col min="9997" max="9997" width="24.6640625" style="4" customWidth="1"/>
    <col min="9998" max="10239" width="7.88671875" style="4"/>
    <col min="10240" max="10240" width="5.109375" style="4" bestFit="1" customWidth="1"/>
    <col min="10241" max="10241" width="32.109375" style="4" customWidth="1"/>
    <col min="10242" max="10242" width="43.109375" style="4" customWidth="1"/>
    <col min="10243" max="10243" width="14.33203125" style="4" customWidth="1"/>
    <col min="10244" max="10244" width="55.109375" style="4" customWidth="1"/>
    <col min="10245" max="10245" width="14.6640625" style="4" customWidth="1"/>
    <col min="10246" max="10246" width="8.44140625" style="4" customWidth="1"/>
    <col min="10247" max="10247" width="7.44140625" style="4" bestFit="1" customWidth="1"/>
    <col min="10248" max="10248" width="40.44140625" style="4" customWidth="1"/>
    <col min="10249" max="10251" width="0" style="4" hidden="1" customWidth="1"/>
    <col min="10252" max="10252" width="46.33203125" style="4" customWidth="1"/>
    <col min="10253" max="10253" width="24.6640625" style="4" customWidth="1"/>
    <col min="10254" max="10495" width="7.88671875" style="4"/>
    <col min="10496" max="10496" width="5.109375" style="4" bestFit="1" customWidth="1"/>
    <col min="10497" max="10497" width="32.109375" style="4" customWidth="1"/>
    <col min="10498" max="10498" width="43.109375" style="4" customWidth="1"/>
    <col min="10499" max="10499" width="14.33203125" style="4" customWidth="1"/>
    <col min="10500" max="10500" width="55.109375" style="4" customWidth="1"/>
    <col min="10501" max="10501" width="14.6640625" style="4" customWidth="1"/>
    <col min="10502" max="10502" width="8.44140625" style="4" customWidth="1"/>
    <col min="10503" max="10503" width="7.44140625" style="4" bestFit="1" customWidth="1"/>
    <col min="10504" max="10504" width="40.44140625" style="4" customWidth="1"/>
    <col min="10505" max="10507" width="0" style="4" hidden="1" customWidth="1"/>
    <col min="10508" max="10508" width="46.33203125" style="4" customWidth="1"/>
    <col min="10509" max="10509" width="24.6640625" style="4" customWidth="1"/>
    <col min="10510" max="10751" width="7.88671875" style="4"/>
    <col min="10752" max="10752" width="5.109375" style="4" bestFit="1" customWidth="1"/>
    <col min="10753" max="10753" width="32.109375" style="4" customWidth="1"/>
    <col min="10754" max="10754" width="43.109375" style="4" customWidth="1"/>
    <col min="10755" max="10755" width="14.33203125" style="4" customWidth="1"/>
    <col min="10756" max="10756" width="55.109375" style="4" customWidth="1"/>
    <col min="10757" max="10757" width="14.6640625" style="4" customWidth="1"/>
    <col min="10758" max="10758" width="8.44140625" style="4" customWidth="1"/>
    <col min="10759" max="10759" width="7.44140625" style="4" bestFit="1" customWidth="1"/>
    <col min="10760" max="10760" width="40.44140625" style="4" customWidth="1"/>
    <col min="10761" max="10763" width="0" style="4" hidden="1" customWidth="1"/>
    <col min="10764" max="10764" width="46.33203125" style="4" customWidth="1"/>
    <col min="10765" max="10765" width="24.6640625" style="4" customWidth="1"/>
    <col min="10766" max="11007" width="7.88671875" style="4"/>
    <col min="11008" max="11008" width="5.109375" style="4" bestFit="1" customWidth="1"/>
    <col min="11009" max="11009" width="32.109375" style="4" customWidth="1"/>
    <col min="11010" max="11010" width="43.109375" style="4" customWidth="1"/>
    <col min="11011" max="11011" width="14.33203125" style="4" customWidth="1"/>
    <col min="11012" max="11012" width="55.109375" style="4" customWidth="1"/>
    <col min="11013" max="11013" width="14.6640625" style="4" customWidth="1"/>
    <col min="11014" max="11014" width="8.44140625" style="4" customWidth="1"/>
    <col min="11015" max="11015" width="7.44140625" style="4" bestFit="1" customWidth="1"/>
    <col min="11016" max="11016" width="40.44140625" style="4" customWidth="1"/>
    <col min="11017" max="11019" width="0" style="4" hidden="1" customWidth="1"/>
    <col min="11020" max="11020" width="46.33203125" style="4" customWidth="1"/>
    <col min="11021" max="11021" width="24.6640625" style="4" customWidth="1"/>
    <col min="11022" max="11263" width="7.88671875" style="4"/>
    <col min="11264" max="11264" width="5.109375" style="4" bestFit="1" customWidth="1"/>
    <col min="11265" max="11265" width="32.109375" style="4" customWidth="1"/>
    <col min="11266" max="11266" width="43.109375" style="4" customWidth="1"/>
    <col min="11267" max="11267" width="14.33203125" style="4" customWidth="1"/>
    <col min="11268" max="11268" width="55.109375" style="4" customWidth="1"/>
    <col min="11269" max="11269" width="14.6640625" style="4" customWidth="1"/>
    <col min="11270" max="11270" width="8.44140625" style="4" customWidth="1"/>
    <col min="11271" max="11271" width="7.44140625" style="4" bestFit="1" customWidth="1"/>
    <col min="11272" max="11272" width="40.44140625" style="4" customWidth="1"/>
    <col min="11273" max="11275" width="0" style="4" hidden="1" customWidth="1"/>
    <col min="11276" max="11276" width="46.33203125" style="4" customWidth="1"/>
    <col min="11277" max="11277" width="24.6640625" style="4" customWidth="1"/>
    <col min="11278" max="11519" width="7.88671875" style="4"/>
    <col min="11520" max="11520" width="5.109375" style="4" bestFit="1" customWidth="1"/>
    <col min="11521" max="11521" width="32.109375" style="4" customWidth="1"/>
    <col min="11522" max="11522" width="43.109375" style="4" customWidth="1"/>
    <col min="11523" max="11523" width="14.33203125" style="4" customWidth="1"/>
    <col min="11524" max="11524" width="55.109375" style="4" customWidth="1"/>
    <col min="11525" max="11525" width="14.6640625" style="4" customWidth="1"/>
    <col min="11526" max="11526" width="8.44140625" style="4" customWidth="1"/>
    <col min="11527" max="11527" width="7.44140625" style="4" bestFit="1" customWidth="1"/>
    <col min="11528" max="11528" width="40.44140625" style="4" customWidth="1"/>
    <col min="11529" max="11531" width="0" style="4" hidden="1" customWidth="1"/>
    <col min="11532" max="11532" width="46.33203125" style="4" customWidth="1"/>
    <col min="11533" max="11533" width="24.6640625" style="4" customWidth="1"/>
    <col min="11534" max="11775" width="7.88671875" style="4"/>
    <col min="11776" max="11776" width="5.109375" style="4" bestFit="1" customWidth="1"/>
    <col min="11777" max="11777" width="32.109375" style="4" customWidth="1"/>
    <col min="11778" max="11778" width="43.109375" style="4" customWidth="1"/>
    <col min="11779" max="11779" width="14.33203125" style="4" customWidth="1"/>
    <col min="11780" max="11780" width="55.109375" style="4" customWidth="1"/>
    <col min="11781" max="11781" width="14.6640625" style="4" customWidth="1"/>
    <col min="11782" max="11782" width="8.44140625" style="4" customWidth="1"/>
    <col min="11783" max="11783" width="7.44140625" style="4" bestFit="1" customWidth="1"/>
    <col min="11784" max="11784" width="40.44140625" style="4" customWidth="1"/>
    <col min="11785" max="11787" width="0" style="4" hidden="1" customWidth="1"/>
    <col min="11788" max="11788" width="46.33203125" style="4" customWidth="1"/>
    <col min="11789" max="11789" width="24.6640625" style="4" customWidth="1"/>
    <col min="11790" max="12031" width="7.88671875" style="4"/>
    <col min="12032" max="12032" width="5.109375" style="4" bestFit="1" customWidth="1"/>
    <col min="12033" max="12033" width="32.109375" style="4" customWidth="1"/>
    <col min="12034" max="12034" width="43.109375" style="4" customWidth="1"/>
    <col min="12035" max="12035" width="14.33203125" style="4" customWidth="1"/>
    <col min="12036" max="12036" width="55.109375" style="4" customWidth="1"/>
    <col min="12037" max="12037" width="14.6640625" style="4" customWidth="1"/>
    <col min="12038" max="12038" width="8.44140625" style="4" customWidth="1"/>
    <col min="12039" max="12039" width="7.44140625" style="4" bestFit="1" customWidth="1"/>
    <col min="12040" max="12040" width="40.44140625" style="4" customWidth="1"/>
    <col min="12041" max="12043" width="0" style="4" hidden="1" customWidth="1"/>
    <col min="12044" max="12044" width="46.33203125" style="4" customWidth="1"/>
    <col min="12045" max="12045" width="24.6640625" style="4" customWidth="1"/>
    <col min="12046" max="12287" width="7.88671875" style="4"/>
    <col min="12288" max="12288" width="5.109375" style="4" bestFit="1" customWidth="1"/>
    <col min="12289" max="12289" width="32.109375" style="4" customWidth="1"/>
    <col min="12290" max="12290" width="43.109375" style="4" customWidth="1"/>
    <col min="12291" max="12291" width="14.33203125" style="4" customWidth="1"/>
    <col min="12292" max="12292" width="55.109375" style="4" customWidth="1"/>
    <col min="12293" max="12293" width="14.6640625" style="4" customWidth="1"/>
    <col min="12294" max="12294" width="8.44140625" style="4" customWidth="1"/>
    <col min="12295" max="12295" width="7.44140625" style="4" bestFit="1" customWidth="1"/>
    <col min="12296" max="12296" width="40.44140625" style="4" customWidth="1"/>
    <col min="12297" max="12299" width="0" style="4" hidden="1" customWidth="1"/>
    <col min="12300" max="12300" width="46.33203125" style="4" customWidth="1"/>
    <col min="12301" max="12301" width="24.6640625" style="4" customWidth="1"/>
    <col min="12302" max="12543" width="7.88671875" style="4"/>
    <col min="12544" max="12544" width="5.109375" style="4" bestFit="1" customWidth="1"/>
    <col min="12545" max="12545" width="32.109375" style="4" customWidth="1"/>
    <col min="12546" max="12546" width="43.109375" style="4" customWidth="1"/>
    <col min="12547" max="12547" width="14.33203125" style="4" customWidth="1"/>
    <col min="12548" max="12548" width="55.109375" style="4" customWidth="1"/>
    <col min="12549" max="12549" width="14.6640625" style="4" customWidth="1"/>
    <col min="12550" max="12550" width="8.44140625" style="4" customWidth="1"/>
    <col min="12551" max="12551" width="7.44140625" style="4" bestFit="1" customWidth="1"/>
    <col min="12552" max="12552" width="40.44140625" style="4" customWidth="1"/>
    <col min="12553" max="12555" width="0" style="4" hidden="1" customWidth="1"/>
    <col min="12556" max="12556" width="46.33203125" style="4" customWidth="1"/>
    <col min="12557" max="12557" width="24.6640625" style="4" customWidth="1"/>
    <col min="12558" max="12799" width="7.88671875" style="4"/>
    <col min="12800" max="12800" width="5.109375" style="4" bestFit="1" customWidth="1"/>
    <col min="12801" max="12801" width="32.109375" style="4" customWidth="1"/>
    <col min="12802" max="12802" width="43.109375" style="4" customWidth="1"/>
    <col min="12803" max="12803" width="14.33203125" style="4" customWidth="1"/>
    <col min="12804" max="12804" width="55.109375" style="4" customWidth="1"/>
    <col min="12805" max="12805" width="14.6640625" style="4" customWidth="1"/>
    <col min="12806" max="12806" width="8.44140625" style="4" customWidth="1"/>
    <col min="12807" max="12807" width="7.44140625" style="4" bestFit="1" customWidth="1"/>
    <col min="12808" max="12808" width="40.44140625" style="4" customWidth="1"/>
    <col min="12809" max="12811" width="0" style="4" hidden="1" customWidth="1"/>
    <col min="12812" max="12812" width="46.33203125" style="4" customWidth="1"/>
    <col min="12813" max="12813" width="24.6640625" style="4" customWidth="1"/>
    <col min="12814" max="13055" width="7.88671875" style="4"/>
    <col min="13056" max="13056" width="5.109375" style="4" bestFit="1" customWidth="1"/>
    <col min="13057" max="13057" width="32.109375" style="4" customWidth="1"/>
    <col min="13058" max="13058" width="43.109375" style="4" customWidth="1"/>
    <col min="13059" max="13059" width="14.33203125" style="4" customWidth="1"/>
    <col min="13060" max="13060" width="55.109375" style="4" customWidth="1"/>
    <col min="13061" max="13061" width="14.6640625" style="4" customWidth="1"/>
    <col min="13062" max="13062" width="8.44140625" style="4" customWidth="1"/>
    <col min="13063" max="13063" width="7.44140625" style="4" bestFit="1" customWidth="1"/>
    <col min="13064" max="13064" width="40.44140625" style="4" customWidth="1"/>
    <col min="13065" max="13067" width="0" style="4" hidden="1" customWidth="1"/>
    <col min="13068" max="13068" width="46.33203125" style="4" customWidth="1"/>
    <col min="13069" max="13069" width="24.6640625" style="4" customWidth="1"/>
    <col min="13070" max="13311" width="7.88671875" style="4"/>
    <col min="13312" max="13312" width="5.109375" style="4" bestFit="1" customWidth="1"/>
    <col min="13313" max="13313" width="32.109375" style="4" customWidth="1"/>
    <col min="13314" max="13314" width="43.109375" style="4" customWidth="1"/>
    <col min="13315" max="13315" width="14.33203125" style="4" customWidth="1"/>
    <col min="13316" max="13316" width="55.109375" style="4" customWidth="1"/>
    <col min="13317" max="13317" width="14.6640625" style="4" customWidth="1"/>
    <col min="13318" max="13318" width="8.44140625" style="4" customWidth="1"/>
    <col min="13319" max="13319" width="7.44140625" style="4" bestFit="1" customWidth="1"/>
    <col min="13320" max="13320" width="40.44140625" style="4" customWidth="1"/>
    <col min="13321" max="13323" width="0" style="4" hidden="1" customWidth="1"/>
    <col min="13324" max="13324" width="46.33203125" style="4" customWidth="1"/>
    <col min="13325" max="13325" width="24.6640625" style="4" customWidth="1"/>
    <col min="13326" max="13567" width="7.88671875" style="4"/>
    <col min="13568" max="13568" width="5.109375" style="4" bestFit="1" customWidth="1"/>
    <col min="13569" max="13569" width="32.109375" style="4" customWidth="1"/>
    <col min="13570" max="13570" width="43.109375" style="4" customWidth="1"/>
    <col min="13571" max="13571" width="14.33203125" style="4" customWidth="1"/>
    <col min="13572" max="13572" width="55.109375" style="4" customWidth="1"/>
    <col min="13573" max="13573" width="14.6640625" style="4" customWidth="1"/>
    <col min="13574" max="13574" width="8.44140625" style="4" customWidth="1"/>
    <col min="13575" max="13575" width="7.44140625" style="4" bestFit="1" customWidth="1"/>
    <col min="13576" max="13576" width="40.44140625" style="4" customWidth="1"/>
    <col min="13577" max="13579" width="0" style="4" hidden="1" customWidth="1"/>
    <col min="13580" max="13580" width="46.33203125" style="4" customWidth="1"/>
    <col min="13581" max="13581" width="24.6640625" style="4" customWidth="1"/>
    <col min="13582" max="13823" width="7.88671875" style="4"/>
    <col min="13824" max="13824" width="5.109375" style="4" bestFit="1" customWidth="1"/>
    <col min="13825" max="13825" width="32.109375" style="4" customWidth="1"/>
    <col min="13826" max="13826" width="43.109375" style="4" customWidth="1"/>
    <col min="13827" max="13827" width="14.33203125" style="4" customWidth="1"/>
    <col min="13828" max="13828" width="55.109375" style="4" customWidth="1"/>
    <col min="13829" max="13829" width="14.6640625" style="4" customWidth="1"/>
    <col min="13830" max="13830" width="8.44140625" style="4" customWidth="1"/>
    <col min="13831" max="13831" width="7.44140625" style="4" bestFit="1" customWidth="1"/>
    <col min="13832" max="13832" width="40.44140625" style="4" customWidth="1"/>
    <col min="13833" max="13835" width="0" style="4" hidden="1" customWidth="1"/>
    <col min="13836" max="13836" width="46.33203125" style="4" customWidth="1"/>
    <col min="13837" max="13837" width="24.6640625" style="4" customWidth="1"/>
    <col min="13838" max="14079" width="7.88671875" style="4"/>
    <col min="14080" max="14080" width="5.109375" style="4" bestFit="1" customWidth="1"/>
    <col min="14081" max="14081" width="32.109375" style="4" customWidth="1"/>
    <col min="14082" max="14082" width="43.109375" style="4" customWidth="1"/>
    <col min="14083" max="14083" width="14.33203125" style="4" customWidth="1"/>
    <col min="14084" max="14084" width="55.109375" style="4" customWidth="1"/>
    <col min="14085" max="14085" width="14.6640625" style="4" customWidth="1"/>
    <col min="14086" max="14086" width="8.44140625" style="4" customWidth="1"/>
    <col min="14087" max="14087" width="7.44140625" style="4" bestFit="1" customWidth="1"/>
    <col min="14088" max="14088" width="40.44140625" style="4" customWidth="1"/>
    <col min="14089" max="14091" width="0" style="4" hidden="1" customWidth="1"/>
    <col min="14092" max="14092" width="46.33203125" style="4" customWidth="1"/>
    <col min="14093" max="14093" width="24.6640625" style="4" customWidth="1"/>
    <col min="14094" max="14335" width="7.88671875" style="4"/>
    <col min="14336" max="14336" width="5.109375" style="4" bestFit="1" customWidth="1"/>
    <col min="14337" max="14337" width="32.109375" style="4" customWidth="1"/>
    <col min="14338" max="14338" width="43.109375" style="4" customWidth="1"/>
    <col min="14339" max="14339" width="14.33203125" style="4" customWidth="1"/>
    <col min="14340" max="14340" width="55.109375" style="4" customWidth="1"/>
    <col min="14341" max="14341" width="14.6640625" style="4" customWidth="1"/>
    <col min="14342" max="14342" width="8.44140625" style="4" customWidth="1"/>
    <col min="14343" max="14343" width="7.44140625" style="4" bestFit="1" customWidth="1"/>
    <col min="14344" max="14344" width="40.44140625" style="4" customWidth="1"/>
    <col min="14345" max="14347" width="0" style="4" hidden="1" customWidth="1"/>
    <col min="14348" max="14348" width="46.33203125" style="4" customWidth="1"/>
    <col min="14349" max="14349" width="24.6640625" style="4" customWidth="1"/>
    <col min="14350" max="14591" width="7.88671875" style="4"/>
    <col min="14592" max="14592" width="5.109375" style="4" bestFit="1" customWidth="1"/>
    <col min="14593" max="14593" width="32.109375" style="4" customWidth="1"/>
    <col min="14594" max="14594" width="43.109375" style="4" customWidth="1"/>
    <col min="14595" max="14595" width="14.33203125" style="4" customWidth="1"/>
    <col min="14596" max="14596" width="55.109375" style="4" customWidth="1"/>
    <col min="14597" max="14597" width="14.6640625" style="4" customWidth="1"/>
    <col min="14598" max="14598" width="8.44140625" style="4" customWidth="1"/>
    <col min="14599" max="14599" width="7.44140625" style="4" bestFit="1" customWidth="1"/>
    <col min="14600" max="14600" width="40.44140625" style="4" customWidth="1"/>
    <col min="14601" max="14603" width="0" style="4" hidden="1" customWidth="1"/>
    <col min="14604" max="14604" width="46.33203125" style="4" customWidth="1"/>
    <col min="14605" max="14605" width="24.6640625" style="4" customWidth="1"/>
    <col min="14606" max="14847" width="7.88671875" style="4"/>
    <col min="14848" max="14848" width="5.109375" style="4" bestFit="1" customWidth="1"/>
    <col min="14849" max="14849" width="32.109375" style="4" customWidth="1"/>
    <col min="14850" max="14850" width="43.109375" style="4" customWidth="1"/>
    <col min="14851" max="14851" width="14.33203125" style="4" customWidth="1"/>
    <col min="14852" max="14852" width="55.109375" style="4" customWidth="1"/>
    <col min="14853" max="14853" width="14.6640625" style="4" customWidth="1"/>
    <col min="14854" max="14854" width="8.44140625" style="4" customWidth="1"/>
    <col min="14855" max="14855" width="7.44140625" style="4" bestFit="1" customWidth="1"/>
    <col min="14856" max="14856" width="40.44140625" style="4" customWidth="1"/>
    <col min="14857" max="14859" width="0" style="4" hidden="1" customWidth="1"/>
    <col min="14860" max="14860" width="46.33203125" style="4" customWidth="1"/>
    <col min="14861" max="14861" width="24.6640625" style="4" customWidth="1"/>
    <col min="14862" max="15103" width="7.88671875" style="4"/>
    <col min="15104" max="15104" width="5.109375" style="4" bestFit="1" customWidth="1"/>
    <col min="15105" max="15105" width="32.109375" style="4" customWidth="1"/>
    <col min="15106" max="15106" width="43.109375" style="4" customWidth="1"/>
    <col min="15107" max="15107" width="14.33203125" style="4" customWidth="1"/>
    <col min="15108" max="15108" width="55.109375" style="4" customWidth="1"/>
    <col min="15109" max="15109" width="14.6640625" style="4" customWidth="1"/>
    <col min="15110" max="15110" width="8.44140625" style="4" customWidth="1"/>
    <col min="15111" max="15111" width="7.44140625" style="4" bestFit="1" customWidth="1"/>
    <col min="15112" max="15112" width="40.44140625" style="4" customWidth="1"/>
    <col min="15113" max="15115" width="0" style="4" hidden="1" customWidth="1"/>
    <col min="15116" max="15116" width="46.33203125" style="4" customWidth="1"/>
    <col min="15117" max="15117" width="24.6640625" style="4" customWidth="1"/>
    <col min="15118" max="15359" width="7.88671875" style="4"/>
    <col min="15360" max="15360" width="5.109375" style="4" bestFit="1" customWidth="1"/>
    <col min="15361" max="15361" width="32.109375" style="4" customWidth="1"/>
    <col min="15362" max="15362" width="43.109375" style="4" customWidth="1"/>
    <col min="15363" max="15363" width="14.33203125" style="4" customWidth="1"/>
    <col min="15364" max="15364" width="55.109375" style="4" customWidth="1"/>
    <col min="15365" max="15365" width="14.6640625" style="4" customWidth="1"/>
    <col min="15366" max="15366" width="8.44140625" style="4" customWidth="1"/>
    <col min="15367" max="15367" width="7.44140625" style="4" bestFit="1" customWidth="1"/>
    <col min="15368" max="15368" width="40.44140625" style="4" customWidth="1"/>
    <col min="15369" max="15371" width="0" style="4" hidden="1" customWidth="1"/>
    <col min="15372" max="15372" width="46.33203125" style="4" customWidth="1"/>
    <col min="15373" max="15373" width="24.6640625" style="4" customWidth="1"/>
    <col min="15374" max="15615" width="7.88671875" style="4"/>
    <col min="15616" max="15616" width="5.109375" style="4" bestFit="1" customWidth="1"/>
    <col min="15617" max="15617" width="32.109375" style="4" customWidth="1"/>
    <col min="15618" max="15618" width="43.109375" style="4" customWidth="1"/>
    <col min="15619" max="15619" width="14.33203125" style="4" customWidth="1"/>
    <col min="15620" max="15620" width="55.109375" style="4" customWidth="1"/>
    <col min="15621" max="15621" width="14.6640625" style="4" customWidth="1"/>
    <col min="15622" max="15622" width="8.44140625" style="4" customWidth="1"/>
    <col min="15623" max="15623" width="7.44140625" style="4" bestFit="1" customWidth="1"/>
    <col min="15624" max="15624" width="40.44140625" style="4" customWidth="1"/>
    <col min="15625" max="15627" width="0" style="4" hidden="1" customWidth="1"/>
    <col min="15628" max="15628" width="46.33203125" style="4" customWidth="1"/>
    <col min="15629" max="15629" width="24.6640625" style="4" customWidth="1"/>
    <col min="15630" max="15871" width="7.88671875" style="4"/>
    <col min="15872" max="15872" width="5.109375" style="4" bestFit="1" customWidth="1"/>
    <col min="15873" max="15873" width="32.109375" style="4" customWidth="1"/>
    <col min="15874" max="15874" width="43.109375" style="4" customWidth="1"/>
    <col min="15875" max="15875" width="14.33203125" style="4" customWidth="1"/>
    <col min="15876" max="15876" width="55.109375" style="4" customWidth="1"/>
    <col min="15877" max="15877" width="14.6640625" style="4" customWidth="1"/>
    <col min="15878" max="15878" width="8.44140625" style="4" customWidth="1"/>
    <col min="15879" max="15879" width="7.44140625" style="4" bestFit="1" customWidth="1"/>
    <col min="15880" max="15880" width="40.44140625" style="4" customWidth="1"/>
    <col min="15881" max="15883" width="0" style="4" hidden="1" customWidth="1"/>
    <col min="15884" max="15884" width="46.33203125" style="4" customWidth="1"/>
    <col min="15885" max="15885" width="24.6640625" style="4" customWidth="1"/>
    <col min="15886" max="16127" width="7.88671875" style="4"/>
    <col min="16128" max="16128" width="5.109375" style="4" bestFit="1" customWidth="1"/>
    <col min="16129" max="16129" width="32.109375" style="4" customWidth="1"/>
    <col min="16130" max="16130" width="43.109375" style="4" customWidth="1"/>
    <col min="16131" max="16131" width="14.33203125" style="4" customWidth="1"/>
    <col min="16132" max="16132" width="55.109375" style="4" customWidth="1"/>
    <col min="16133" max="16133" width="14.6640625" style="4" customWidth="1"/>
    <col min="16134" max="16134" width="8.44140625" style="4" customWidth="1"/>
    <col min="16135" max="16135" width="7.44140625" style="4" bestFit="1" customWidth="1"/>
    <col min="16136" max="16136" width="40.44140625" style="4" customWidth="1"/>
    <col min="16137" max="16139" width="0" style="4" hidden="1" customWidth="1"/>
    <col min="16140" max="16140" width="46.33203125" style="4" customWidth="1"/>
    <col min="16141" max="16141" width="24.6640625" style="4" customWidth="1"/>
    <col min="16142" max="16384" width="7.88671875" style="4"/>
  </cols>
  <sheetData>
    <row r="1" spans="1:13" ht="24.75" customHeight="1" x14ac:dyDescent="0.3">
      <c r="A1" s="302"/>
      <c r="B1" s="304"/>
      <c r="C1" s="305"/>
      <c r="D1" s="1" t="s">
        <v>58</v>
      </c>
      <c r="E1" s="316">
        <f>'Supplier Profile'!C7</f>
        <v>0</v>
      </c>
      <c r="F1" s="317"/>
      <c r="G1" s="318"/>
      <c r="H1" s="309" t="s">
        <v>59</v>
      </c>
      <c r="I1" s="310"/>
      <c r="J1" s="310"/>
      <c r="K1" s="310"/>
      <c r="L1" s="310"/>
      <c r="M1" s="3"/>
    </row>
    <row r="2" spans="1:13" ht="70.8" customHeight="1" x14ac:dyDescent="0.3">
      <c r="A2" s="302"/>
      <c r="B2" s="306"/>
      <c r="C2" s="290"/>
      <c r="D2" s="5" t="s">
        <v>60</v>
      </c>
      <c r="E2" s="319"/>
      <c r="F2" s="320"/>
      <c r="G2" s="321"/>
      <c r="H2" s="311"/>
      <c r="I2" s="310"/>
      <c r="J2" s="310"/>
      <c r="K2" s="310"/>
      <c r="L2" s="310"/>
      <c r="M2" s="314" t="s">
        <v>308</v>
      </c>
    </row>
    <row r="3" spans="1:13" ht="31.8" customHeight="1" x14ac:dyDescent="0.3">
      <c r="A3" s="302"/>
      <c r="B3" s="306"/>
      <c r="C3" s="290"/>
      <c r="D3" s="6" t="s">
        <v>61</v>
      </c>
      <c r="E3" s="322"/>
      <c r="F3" s="323"/>
      <c r="G3" s="324"/>
      <c r="H3" s="311"/>
      <c r="I3" s="310"/>
      <c r="J3" s="310"/>
      <c r="K3" s="310"/>
      <c r="L3" s="310"/>
      <c r="M3" s="315"/>
    </row>
    <row r="4" spans="1:13" ht="27.75" customHeight="1" x14ac:dyDescent="0.3">
      <c r="A4" s="303"/>
      <c r="B4" s="307"/>
      <c r="C4" s="308"/>
      <c r="D4" s="81" t="s">
        <v>62</v>
      </c>
      <c r="E4" s="322"/>
      <c r="F4" s="323"/>
      <c r="G4" s="325"/>
      <c r="H4" s="312"/>
      <c r="I4" s="313"/>
      <c r="J4" s="313"/>
      <c r="K4" s="313"/>
      <c r="L4" s="313"/>
      <c r="M4" s="8"/>
    </row>
    <row r="5" spans="1:13" s="17" customFormat="1" ht="62.4" x14ac:dyDescent="0.3">
      <c r="A5" s="10" t="s">
        <v>63</v>
      </c>
      <c r="B5" s="11" t="s">
        <v>64</v>
      </c>
      <c r="C5" s="12" t="s">
        <v>65</v>
      </c>
      <c r="D5" s="11" t="s">
        <v>66</v>
      </c>
      <c r="E5" s="180" t="s">
        <v>379</v>
      </c>
      <c r="F5" s="180" t="s">
        <v>479</v>
      </c>
      <c r="G5" s="11" t="s">
        <v>67</v>
      </c>
      <c r="H5" s="11" t="s">
        <v>68</v>
      </c>
      <c r="I5" s="13" t="s">
        <v>69</v>
      </c>
      <c r="J5" s="14" t="s">
        <v>70</v>
      </c>
      <c r="K5" s="15" t="s">
        <v>71</v>
      </c>
      <c r="L5" s="16" t="s">
        <v>72</v>
      </c>
      <c r="M5" s="16" t="s">
        <v>401</v>
      </c>
    </row>
    <row r="6" spans="1:13" s="17" customFormat="1" ht="63.6" customHeight="1" thickBot="1" x14ac:dyDescent="0.35">
      <c r="A6" s="9"/>
      <c r="B6" s="291" t="s">
        <v>377</v>
      </c>
      <c r="C6" s="297"/>
      <c r="D6" s="175"/>
      <c r="E6" s="167"/>
      <c r="F6" s="266"/>
      <c r="G6" s="329" t="s">
        <v>378</v>
      </c>
      <c r="H6" s="330"/>
      <c r="I6" s="330"/>
      <c r="J6" s="330"/>
      <c r="K6" s="330"/>
      <c r="L6" s="330"/>
      <c r="M6" s="331"/>
    </row>
    <row r="7" spans="1:13" ht="88.2" customHeight="1" thickBot="1" x14ac:dyDescent="0.35">
      <c r="A7" s="1">
        <v>1</v>
      </c>
      <c r="B7" s="18" t="s">
        <v>380</v>
      </c>
      <c r="C7" s="19" t="s">
        <v>381</v>
      </c>
      <c r="D7" s="20"/>
      <c r="E7" s="5" t="s">
        <v>325</v>
      </c>
      <c r="F7" s="5" t="s">
        <v>480</v>
      </c>
      <c r="I7" s="21"/>
      <c r="J7" s="22" t="str">
        <f t="shared" ref="J7:J70" si="0">IF(I7="NA","",IF(I7&gt;2,"Low",IF(I7&gt;1,"Med","High")))</f>
        <v>High</v>
      </c>
      <c r="K7" s="23"/>
      <c r="L7" s="23"/>
      <c r="M7" s="23"/>
    </row>
    <row r="8" spans="1:13" ht="79.8" customHeight="1" thickBot="1" x14ac:dyDescent="0.35">
      <c r="A8" s="1">
        <v>2</v>
      </c>
      <c r="B8" s="18" t="s">
        <v>74</v>
      </c>
      <c r="C8" s="19" t="s">
        <v>75</v>
      </c>
      <c r="D8" s="20"/>
      <c r="E8" s="5" t="s">
        <v>326</v>
      </c>
      <c r="F8" s="5" t="s">
        <v>481</v>
      </c>
      <c r="I8" s="21"/>
      <c r="J8" s="22" t="str">
        <f t="shared" si="0"/>
        <v>High</v>
      </c>
      <c r="K8" s="23"/>
      <c r="L8" s="23"/>
      <c r="M8" s="23"/>
    </row>
    <row r="9" spans="1:13" ht="123" customHeight="1" thickBot="1" x14ac:dyDescent="0.35">
      <c r="A9" s="1">
        <v>3</v>
      </c>
      <c r="B9" s="18" t="s">
        <v>76</v>
      </c>
      <c r="C9" s="19" t="s">
        <v>77</v>
      </c>
      <c r="D9" s="20"/>
      <c r="E9" s="5" t="s">
        <v>327</v>
      </c>
      <c r="F9" s="5" t="s">
        <v>482</v>
      </c>
      <c r="I9" s="21"/>
      <c r="J9" s="22" t="str">
        <f t="shared" si="0"/>
        <v>High</v>
      </c>
      <c r="K9" s="23"/>
      <c r="L9" s="23"/>
      <c r="M9" s="23"/>
    </row>
    <row r="10" spans="1:13" ht="94.8" customHeight="1" thickBot="1" x14ac:dyDescent="0.35">
      <c r="A10" s="1">
        <v>4</v>
      </c>
      <c r="B10" s="18" t="s">
        <v>382</v>
      </c>
      <c r="C10" s="19" t="s">
        <v>383</v>
      </c>
      <c r="D10" s="20"/>
      <c r="E10" s="5" t="s">
        <v>328</v>
      </c>
      <c r="F10" s="5" t="s">
        <v>483</v>
      </c>
      <c r="I10" s="21"/>
      <c r="J10" s="22" t="str">
        <f t="shared" si="0"/>
        <v>High</v>
      </c>
      <c r="K10" s="23"/>
      <c r="L10" s="23"/>
      <c r="M10" s="23"/>
    </row>
    <row r="11" spans="1:13" ht="101.4" customHeight="1" thickBot="1" x14ac:dyDescent="0.35">
      <c r="A11" s="1">
        <v>5</v>
      </c>
      <c r="B11" s="24" t="s">
        <v>78</v>
      </c>
      <c r="C11" s="19" t="s">
        <v>79</v>
      </c>
      <c r="D11" s="20"/>
      <c r="E11" s="5" t="s">
        <v>329</v>
      </c>
      <c r="F11" s="5" t="s">
        <v>484</v>
      </c>
      <c r="I11" s="21"/>
      <c r="J11" s="22" t="str">
        <f t="shared" si="0"/>
        <v>High</v>
      </c>
      <c r="K11" s="23"/>
      <c r="L11" s="23"/>
      <c r="M11" s="23"/>
    </row>
    <row r="12" spans="1:13" ht="87" customHeight="1" thickBot="1" x14ac:dyDescent="0.35">
      <c r="A12" s="1">
        <v>6</v>
      </c>
      <c r="B12" s="18" t="s">
        <v>386</v>
      </c>
      <c r="C12" s="30" t="s">
        <v>389</v>
      </c>
      <c r="D12" s="20"/>
      <c r="E12" s="81" t="s">
        <v>384</v>
      </c>
      <c r="F12" s="81" t="s">
        <v>485</v>
      </c>
      <c r="I12" s="21"/>
      <c r="J12" s="22" t="str">
        <f t="shared" si="0"/>
        <v>High</v>
      </c>
      <c r="K12" s="23"/>
      <c r="L12" s="23"/>
      <c r="M12" s="23"/>
    </row>
    <row r="13" spans="1:13" ht="116.4" customHeight="1" thickBot="1" x14ac:dyDescent="0.35">
      <c r="A13" s="1">
        <v>7</v>
      </c>
      <c r="B13" s="18" t="s">
        <v>387</v>
      </c>
      <c r="C13" s="19" t="s">
        <v>388</v>
      </c>
      <c r="D13" s="20"/>
      <c r="E13" s="5" t="s">
        <v>385</v>
      </c>
      <c r="F13" s="5" t="s">
        <v>486</v>
      </c>
      <c r="I13" s="21"/>
      <c r="J13" s="22" t="str">
        <f t="shared" si="0"/>
        <v>High</v>
      </c>
      <c r="K13" s="23"/>
      <c r="L13" s="23"/>
      <c r="M13" s="23"/>
    </row>
    <row r="14" spans="1:13" ht="77.25" customHeight="1" thickBot="1" x14ac:dyDescent="0.35">
      <c r="A14" s="1">
        <v>8</v>
      </c>
      <c r="B14" s="18" t="s">
        <v>80</v>
      </c>
      <c r="C14" s="19" t="s">
        <v>390</v>
      </c>
      <c r="D14" s="20"/>
      <c r="E14" s="5" t="s">
        <v>330</v>
      </c>
      <c r="F14" s="5" t="s">
        <v>487</v>
      </c>
      <c r="I14" s="21"/>
      <c r="J14" s="22" t="str">
        <f t="shared" si="0"/>
        <v>High</v>
      </c>
      <c r="K14" s="23"/>
      <c r="L14" s="23"/>
      <c r="M14" s="23"/>
    </row>
    <row r="15" spans="1:13" s="26" customFormat="1" ht="42" customHeight="1" thickBot="1" x14ac:dyDescent="0.35">
      <c r="A15" s="25" t="s">
        <v>81</v>
      </c>
      <c r="B15" s="298" t="s">
        <v>528</v>
      </c>
      <c r="C15" s="326"/>
      <c r="D15" s="177"/>
      <c r="E15" s="181"/>
      <c r="F15" s="267"/>
      <c r="G15" s="332" t="s">
        <v>82</v>
      </c>
      <c r="H15" s="333"/>
      <c r="I15" s="333"/>
      <c r="J15" s="333"/>
      <c r="K15" s="333"/>
      <c r="L15" s="333"/>
      <c r="M15" s="333"/>
    </row>
    <row r="16" spans="1:13" ht="109.8" customHeight="1" thickBot="1" x14ac:dyDescent="0.35">
      <c r="A16" s="1">
        <v>9</v>
      </c>
      <c r="B16" s="18" t="s">
        <v>391</v>
      </c>
      <c r="C16" s="19" t="s">
        <v>83</v>
      </c>
      <c r="D16" s="20"/>
      <c r="E16" s="5" t="s">
        <v>331</v>
      </c>
      <c r="F16" s="5" t="s">
        <v>488</v>
      </c>
      <c r="I16" s="21"/>
      <c r="J16" s="22" t="str">
        <f t="shared" si="0"/>
        <v>High</v>
      </c>
      <c r="K16" s="23"/>
      <c r="L16" s="23"/>
      <c r="M16" s="23"/>
    </row>
    <row r="17" spans="1:13" ht="97.2" customHeight="1" thickBot="1" x14ac:dyDescent="0.35">
      <c r="A17" s="1">
        <v>10</v>
      </c>
      <c r="B17" s="18" t="s">
        <v>84</v>
      </c>
      <c r="C17" s="19" t="s">
        <v>85</v>
      </c>
      <c r="D17" s="20"/>
      <c r="E17" s="5" t="s">
        <v>332</v>
      </c>
      <c r="F17" s="5" t="s">
        <v>489</v>
      </c>
      <c r="I17" s="21"/>
      <c r="J17" s="22" t="str">
        <f t="shared" si="0"/>
        <v>High</v>
      </c>
      <c r="K17" s="23"/>
      <c r="L17" s="23"/>
      <c r="M17" s="23"/>
    </row>
    <row r="18" spans="1:13" ht="63" customHeight="1" thickBot="1" x14ac:dyDescent="0.35">
      <c r="A18" s="1">
        <v>11</v>
      </c>
      <c r="B18" s="18" t="s">
        <v>392</v>
      </c>
      <c r="C18" s="19" t="s">
        <v>86</v>
      </c>
      <c r="D18" s="20"/>
      <c r="E18" s="5" t="s">
        <v>333</v>
      </c>
      <c r="F18" s="5" t="s">
        <v>490</v>
      </c>
      <c r="G18" s="193"/>
      <c r="I18" s="21"/>
      <c r="J18" s="22" t="str">
        <f t="shared" si="0"/>
        <v>High</v>
      </c>
      <c r="K18" s="23"/>
      <c r="L18" s="23"/>
      <c r="M18" s="23"/>
    </row>
    <row r="19" spans="1:13" ht="66.75" customHeight="1" thickBot="1" x14ac:dyDescent="0.35">
      <c r="A19" s="1">
        <v>12</v>
      </c>
      <c r="B19" s="18" t="s">
        <v>87</v>
      </c>
      <c r="C19" s="19" t="s">
        <v>88</v>
      </c>
      <c r="D19" s="20"/>
      <c r="E19" s="5" t="s">
        <v>334</v>
      </c>
      <c r="F19" s="5" t="s">
        <v>491</v>
      </c>
      <c r="I19" s="21"/>
      <c r="J19" s="22" t="str">
        <f t="shared" si="0"/>
        <v>High</v>
      </c>
      <c r="K19" s="23"/>
      <c r="L19" s="23"/>
      <c r="M19" s="23"/>
    </row>
    <row r="20" spans="1:13" ht="49.65" customHeight="1" thickBot="1" x14ac:dyDescent="0.35">
      <c r="A20" s="1">
        <v>13</v>
      </c>
      <c r="B20" s="28" t="s">
        <v>89</v>
      </c>
      <c r="C20" s="27" t="s">
        <v>90</v>
      </c>
      <c r="D20" s="20"/>
      <c r="E20" s="5" t="s">
        <v>335</v>
      </c>
      <c r="F20" s="5" t="s">
        <v>492</v>
      </c>
      <c r="I20" s="21"/>
      <c r="J20" s="22" t="str">
        <f t="shared" si="0"/>
        <v>High</v>
      </c>
      <c r="K20" s="23"/>
      <c r="L20" s="23"/>
      <c r="M20" s="23"/>
    </row>
    <row r="21" spans="1:13" ht="88.2" customHeight="1" thickBot="1" x14ac:dyDescent="0.35">
      <c r="A21" s="1">
        <v>14</v>
      </c>
      <c r="B21" s="18" t="s">
        <v>91</v>
      </c>
      <c r="C21" s="184" t="s">
        <v>92</v>
      </c>
      <c r="D21" s="20"/>
      <c r="E21" s="33" t="s">
        <v>336</v>
      </c>
      <c r="F21" s="33" t="s">
        <v>493</v>
      </c>
      <c r="I21" s="21"/>
      <c r="J21" s="22" t="str">
        <f t="shared" si="0"/>
        <v>High</v>
      </c>
      <c r="K21" s="23"/>
      <c r="L21" s="23"/>
      <c r="M21" s="23"/>
    </row>
    <row r="22" spans="1:13" s="26" customFormat="1" ht="21.6" customHeight="1" thickBot="1" x14ac:dyDescent="0.35">
      <c r="A22" s="29" t="s">
        <v>81</v>
      </c>
      <c r="B22" s="327" t="s">
        <v>93</v>
      </c>
      <c r="C22" s="328"/>
      <c r="D22" s="177"/>
      <c r="E22" s="181"/>
      <c r="F22" s="267"/>
      <c r="G22" s="332" t="s">
        <v>82</v>
      </c>
      <c r="H22" s="333"/>
      <c r="I22" s="333"/>
      <c r="J22" s="333"/>
      <c r="K22" s="333"/>
      <c r="L22" s="333"/>
      <c r="M22" s="334"/>
    </row>
    <row r="23" spans="1:13" ht="138" customHeight="1" thickBot="1" x14ac:dyDescent="0.35">
      <c r="A23" s="1">
        <v>15</v>
      </c>
      <c r="B23" s="28" t="s">
        <v>393</v>
      </c>
      <c r="C23" s="28" t="s">
        <v>394</v>
      </c>
      <c r="D23" s="20"/>
      <c r="E23" s="5" t="s">
        <v>337</v>
      </c>
      <c r="F23" s="5" t="s">
        <v>494</v>
      </c>
      <c r="I23" s="21"/>
      <c r="J23" s="22" t="str">
        <f t="shared" si="0"/>
        <v>High</v>
      </c>
      <c r="K23" s="23"/>
      <c r="L23" s="23"/>
      <c r="M23" s="23"/>
    </row>
    <row r="24" spans="1:13" ht="156.6" customHeight="1" thickBot="1" x14ac:dyDescent="0.35">
      <c r="A24" s="1">
        <v>16</v>
      </c>
      <c r="B24" s="18" t="s">
        <v>94</v>
      </c>
      <c r="C24" s="19" t="s">
        <v>95</v>
      </c>
      <c r="D24" s="20"/>
      <c r="E24" s="5" t="s">
        <v>338</v>
      </c>
      <c r="F24" s="5" t="s">
        <v>495</v>
      </c>
      <c r="I24" s="21"/>
      <c r="J24" s="22" t="str">
        <f t="shared" si="0"/>
        <v>High</v>
      </c>
      <c r="K24" s="23"/>
      <c r="L24" s="23"/>
      <c r="M24" s="23"/>
    </row>
    <row r="25" spans="1:13" s="26" customFormat="1" ht="57" customHeight="1" thickBot="1" x14ac:dyDescent="0.35">
      <c r="A25" s="29" t="s">
        <v>81</v>
      </c>
      <c r="B25" s="327" t="s">
        <v>96</v>
      </c>
      <c r="C25" s="328"/>
      <c r="D25" s="177"/>
      <c r="E25" s="181"/>
      <c r="F25" s="267"/>
      <c r="G25" s="332" t="s">
        <v>82</v>
      </c>
      <c r="H25" s="333"/>
      <c r="I25" s="333"/>
      <c r="J25" s="333"/>
      <c r="K25" s="333"/>
      <c r="L25" s="333"/>
      <c r="M25" s="334"/>
    </row>
    <row r="26" spans="1:13" ht="91.8" customHeight="1" thickBot="1" x14ac:dyDescent="0.35">
      <c r="A26" s="1">
        <v>17</v>
      </c>
      <c r="B26" s="24" t="s">
        <v>97</v>
      </c>
      <c r="C26" s="19" t="s">
        <v>395</v>
      </c>
      <c r="D26" s="20"/>
      <c r="E26" s="151" t="s">
        <v>339</v>
      </c>
      <c r="F26" s="151" t="s">
        <v>496</v>
      </c>
      <c r="G26" s="193"/>
      <c r="I26" s="21"/>
      <c r="J26" s="22" t="str">
        <f t="shared" si="0"/>
        <v>High</v>
      </c>
      <c r="K26" s="23"/>
      <c r="L26" s="23"/>
      <c r="M26" s="23"/>
    </row>
    <row r="27" spans="1:13" ht="172.8" customHeight="1" thickBot="1" x14ac:dyDescent="0.35">
      <c r="A27" s="1">
        <v>18</v>
      </c>
      <c r="B27" s="24" t="s">
        <v>98</v>
      </c>
      <c r="C27" s="19" t="s">
        <v>99</v>
      </c>
      <c r="D27" s="20"/>
      <c r="E27" s="151" t="s">
        <v>340</v>
      </c>
      <c r="F27" s="151" t="s">
        <v>497</v>
      </c>
      <c r="I27" s="21"/>
      <c r="J27" s="22" t="str">
        <f t="shared" si="0"/>
        <v>High</v>
      </c>
      <c r="K27" s="23"/>
      <c r="L27" s="23"/>
      <c r="M27" s="23"/>
    </row>
    <row r="28" spans="1:13" ht="96.75" customHeight="1" thickBot="1" x14ac:dyDescent="0.35">
      <c r="A28" s="1">
        <v>19</v>
      </c>
      <c r="B28" s="24" t="s">
        <v>397</v>
      </c>
      <c r="C28" s="30" t="s">
        <v>398</v>
      </c>
      <c r="D28" s="20"/>
      <c r="E28" s="168" t="s">
        <v>341</v>
      </c>
      <c r="F28" s="168" t="s">
        <v>498</v>
      </c>
      <c r="I28" s="21"/>
      <c r="J28" s="22" t="str">
        <f t="shared" si="0"/>
        <v>High</v>
      </c>
      <c r="K28" s="23"/>
      <c r="L28" s="23"/>
      <c r="M28" s="23"/>
    </row>
    <row r="29" spans="1:13" ht="122.4" customHeight="1" thickBot="1" x14ac:dyDescent="0.35">
      <c r="A29" s="1">
        <v>20</v>
      </c>
      <c r="B29" s="183" t="s">
        <v>396</v>
      </c>
      <c r="C29" s="19" t="s">
        <v>399</v>
      </c>
      <c r="D29" s="20"/>
      <c r="E29" s="5" t="s">
        <v>342</v>
      </c>
      <c r="F29" s="5" t="s">
        <v>499</v>
      </c>
      <c r="I29" s="21"/>
      <c r="J29" s="22" t="str">
        <f t="shared" si="0"/>
        <v>High</v>
      </c>
      <c r="K29" s="23"/>
      <c r="L29" s="23"/>
      <c r="M29" s="23"/>
    </row>
    <row r="30" spans="1:13" ht="71.25" customHeight="1" thickBot="1" x14ac:dyDescent="0.35">
      <c r="A30" s="1">
        <v>21</v>
      </c>
      <c r="B30" s="18" t="s">
        <v>100</v>
      </c>
      <c r="C30" s="19" t="s">
        <v>101</v>
      </c>
      <c r="D30" s="20"/>
      <c r="E30" s="5" t="s">
        <v>343</v>
      </c>
      <c r="F30" s="5" t="s">
        <v>500</v>
      </c>
      <c r="I30" s="21"/>
      <c r="J30" s="22" t="str">
        <f t="shared" si="0"/>
        <v>High</v>
      </c>
      <c r="K30" s="23"/>
      <c r="L30" s="23"/>
      <c r="M30" s="23"/>
    </row>
    <row r="31" spans="1:13" ht="113.25" customHeight="1" x14ac:dyDescent="0.3">
      <c r="A31" s="1">
        <v>22</v>
      </c>
      <c r="B31" s="77" t="s">
        <v>102</v>
      </c>
      <c r="C31" s="31" t="s">
        <v>103</v>
      </c>
      <c r="D31" s="32"/>
      <c r="E31" s="169" t="s">
        <v>344</v>
      </c>
      <c r="F31" s="268" t="s">
        <v>501</v>
      </c>
      <c r="G31" s="33"/>
      <c r="H31" s="33"/>
      <c r="I31" s="34"/>
      <c r="J31" s="35" t="str">
        <f t="shared" si="0"/>
        <v>High</v>
      </c>
      <c r="K31" s="36"/>
      <c r="L31" s="36"/>
      <c r="M31" s="36"/>
    </row>
    <row r="32" spans="1:13" ht="105" customHeight="1" thickBot="1" x14ac:dyDescent="0.35">
      <c r="A32" s="1">
        <v>23</v>
      </c>
      <c r="B32" s="37" t="s">
        <v>104</v>
      </c>
      <c r="C32" s="31" t="s">
        <v>105</v>
      </c>
      <c r="D32" s="20"/>
      <c r="E32" s="170" t="s">
        <v>345</v>
      </c>
      <c r="F32" s="81" t="s">
        <v>502</v>
      </c>
      <c r="I32" s="38"/>
      <c r="J32" s="38" t="s">
        <v>106</v>
      </c>
      <c r="K32" s="23"/>
      <c r="L32" s="23"/>
      <c r="M32" s="23"/>
    </row>
    <row r="33" spans="1:48" ht="153.6" customHeight="1" x14ac:dyDescent="0.3">
      <c r="A33" s="1">
        <v>24</v>
      </c>
      <c r="B33" s="18" t="s">
        <v>107</v>
      </c>
      <c r="C33" s="19" t="s">
        <v>108</v>
      </c>
      <c r="D33" s="32"/>
      <c r="E33" s="169" t="s">
        <v>346</v>
      </c>
      <c r="F33" s="268" t="s">
        <v>493</v>
      </c>
      <c r="I33" s="38"/>
      <c r="J33" s="39" t="str">
        <f t="shared" si="0"/>
        <v>High</v>
      </c>
      <c r="K33" s="23"/>
      <c r="L33" s="23"/>
      <c r="M33" s="23"/>
    </row>
    <row r="34" spans="1:48" ht="21" customHeight="1" thickBot="1" x14ac:dyDescent="0.35">
      <c r="A34" s="40"/>
      <c r="B34" s="291" t="s">
        <v>109</v>
      </c>
      <c r="C34" s="292"/>
      <c r="D34" s="176"/>
      <c r="E34" s="182"/>
      <c r="F34" s="269"/>
      <c r="G34" s="299" t="s">
        <v>110</v>
      </c>
      <c r="H34" s="300"/>
      <c r="I34" s="300"/>
      <c r="J34" s="300"/>
      <c r="K34" s="300"/>
      <c r="L34" s="300"/>
      <c r="M34" s="301"/>
    </row>
    <row r="35" spans="1:48" ht="82.5" customHeight="1" thickBot="1" x14ac:dyDescent="0.35">
      <c r="A35" s="1">
        <v>25</v>
      </c>
      <c r="B35" s="18" t="s">
        <v>111</v>
      </c>
      <c r="C35" s="19" t="s">
        <v>112</v>
      </c>
      <c r="D35" s="20"/>
      <c r="E35" s="5" t="s">
        <v>347</v>
      </c>
      <c r="F35" s="5" t="s">
        <v>503</v>
      </c>
      <c r="I35" s="21"/>
      <c r="J35" s="22" t="str">
        <f t="shared" si="0"/>
        <v>High</v>
      </c>
      <c r="K35" s="82"/>
      <c r="L35" s="23"/>
      <c r="M35" s="23"/>
    </row>
    <row r="36" spans="1:48" ht="68.25" customHeight="1" thickBot="1" x14ac:dyDescent="0.35">
      <c r="A36" s="1">
        <v>26</v>
      </c>
      <c r="B36" s="83" t="s">
        <v>113</v>
      </c>
      <c r="C36" s="19" t="s">
        <v>114</v>
      </c>
      <c r="D36" s="20"/>
      <c r="E36" s="170" t="s">
        <v>348</v>
      </c>
      <c r="F36" s="81" t="s">
        <v>504</v>
      </c>
      <c r="I36" s="21"/>
      <c r="J36" s="22" t="str">
        <f t="shared" si="0"/>
        <v>High</v>
      </c>
      <c r="K36" s="82"/>
      <c r="L36" s="23"/>
      <c r="M36" s="23"/>
    </row>
    <row r="37" spans="1:48" ht="87" customHeight="1" thickBot="1" x14ac:dyDescent="0.35">
      <c r="A37" s="1">
        <v>27</v>
      </c>
      <c r="B37" s="41" t="s">
        <v>115</v>
      </c>
      <c r="C37" s="19" t="s">
        <v>116</v>
      </c>
      <c r="D37" s="20"/>
      <c r="E37" s="170" t="s">
        <v>349</v>
      </c>
      <c r="F37" s="81" t="s">
        <v>505</v>
      </c>
      <c r="I37" s="21"/>
      <c r="J37" s="22" t="str">
        <f t="shared" si="0"/>
        <v>High</v>
      </c>
      <c r="K37" s="23"/>
      <c r="L37" s="23"/>
      <c r="M37" s="23"/>
    </row>
    <row r="38" spans="1:48" ht="48" customHeight="1" thickBot="1" x14ac:dyDescent="0.35">
      <c r="A38" s="40"/>
      <c r="B38" s="298" t="s">
        <v>117</v>
      </c>
      <c r="C38" s="297"/>
      <c r="D38" s="178"/>
      <c r="E38" s="167"/>
      <c r="F38" s="266"/>
      <c r="G38" s="299" t="s">
        <v>110</v>
      </c>
      <c r="H38" s="300"/>
      <c r="I38" s="300"/>
      <c r="J38" s="300"/>
      <c r="K38" s="300"/>
      <c r="L38" s="300"/>
      <c r="M38" s="301"/>
    </row>
    <row r="39" spans="1:48" ht="105.75" customHeight="1" thickBot="1" x14ac:dyDescent="0.35">
      <c r="A39" s="1">
        <v>28</v>
      </c>
      <c r="B39" s="18" t="s">
        <v>118</v>
      </c>
      <c r="C39" s="19" t="s">
        <v>119</v>
      </c>
      <c r="D39" s="20"/>
      <c r="E39" s="5" t="s">
        <v>350</v>
      </c>
      <c r="F39" s="5" t="s">
        <v>492</v>
      </c>
      <c r="I39" s="21"/>
      <c r="J39" s="22" t="str">
        <f t="shared" si="0"/>
        <v>High</v>
      </c>
      <c r="K39" s="23"/>
      <c r="L39" s="23"/>
      <c r="M39" s="23"/>
    </row>
    <row r="40" spans="1:48" ht="79.8" thickBot="1" x14ac:dyDescent="0.35">
      <c r="A40" s="1">
        <v>29</v>
      </c>
      <c r="B40" s="18" t="s">
        <v>120</v>
      </c>
      <c r="C40" s="19" t="s">
        <v>121</v>
      </c>
      <c r="D40" s="20"/>
      <c r="E40" s="5" t="s">
        <v>351</v>
      </c>
      <c r="F40" s="5" t="s">
        <v>506</v>
      </c>
      <c r="I40" s="21"/>
      <c r="J40" s="22" t="str">
        <f t="shared" si="0"/>
        <v>High</v>
      </c>
      <c r="K40" s="23"/>
      <c r="L40" s="23"/>
      <c r="M40" s="23"/>
    </row>
    <row r="41" spans="1:48" ht="79.2" x14ac:dyDescent="0.3">
      <c r="A41" s="1">
        <v>30</v>
      </c>
      <c r="B41" s="18" t="s">
        <v>122</v>
      </c>
      <c r="C41" s="42" t="s">
        <v>123</v>
      </c>
      <c r="D41" s="32"/>
      <c r="E41" s="33" t="s">
        <v>352</v>
      </c>
      <c r="F41" s="33" t="s">
        <v>507</v>
      </c>
      <c r="G41" s="33"/>
      <c r="H41" s="33"/>
      <c r="I41" s="34"/>
      <c r="J41" s="35" t="str">
        <f t="shared" si="0"/>
        <v>High</v>
      </c>
      <c r="K41" s="36"/>
      <c r="L41" s="36"/>
      <c r="M41" s="36"/>
    </row>
    <row r="42" spans="1:48" ht="68.099999999999994" customHeight="1" x14ac:dyDescent="0.3">
      <c r="A42" s="43"/>
      <c r="B42" s="293" t="s">
        <v>124</v>
      </c>
      <c r="C42" s="297"/>
      <c r="D42" s="176"/>
      <c r="E42" s="167"/>
      <c r="F42" s="266"/>
      <c r="G42" s="295" t="s">
        <v>110</v>
      </c>
      <c r="H42" s="296"/>
      <c r="I42" s="296"/>
      <c r="J42" s="296"/>
      <c r="K42" s="296"/>
      <c r="L42" s="296"/>
      <c r="M42" s="297"/>
      <c r="AL42" s="288"/>
      <c r="AM42" s="289"/>
      <c r="AN42" s="289"/>
      <c r="AO42" s="289"/>
      <c r="AP42" s="289"/>
      <c r="AQ42" s="289"/>
      <c r="AR42" s="289"/>
      <c r="AS42" s="289"/>
      <c r="AT42" s="289"/>
      <c r="AU42" s="289"/>
      <c r="AV42" s="290"/>
    </row>
    <row r="43" spans="1:48" ht="99" customHeight="1" thickBot="1" x14ac:dyDescent="0.35">
      <c r="A43" s="50">
        <v>31</v>
      </c>
      <c r="B43" s="18" t="s">
        <v>125</v>
      </c>
      <c r="C43" s="19" t="s">
        <v>126</v>
      </c>
      <c r="D43" s="44"/>
      <c r="E43" s="171" t="s">
        <v>353</v>
      </c>
      <c r="F43" s="171" t="s">
        <v>508</v>
      </c>
      <c r="G43" s="84"/>
      <c r="H43" s="85"/>
      <c r="I43" s="86"/>
      <c r="J43" s="45" t="str">
        <f t="shared" si="0"/>
        <v>High</v>
      </c>
      <c r="K43" s="46"/>
      <c r="L43" s="46"/>
      <c r="M43" s="46"/>
    </row>
    <row r="44" spans="1:48" ht="43.5" customHeight="1" thickBot="1" x14ac:dyDescent="0.35">
      <c r="A44" s="50">
        <v>32</v>
      </c>
      <c r="B44" s="18" t="s">
        <v>127</v>
      </c>
      <c r="C44" s="19" t="s">
        <v>128</v>
      </c>
      <c r="D44" s="20"/>
      <c r="E44" s="172" t="s">
        <v>354</v>
      </c>
      <c r="F44" s="172" t="s">
        <v>491</v>
      </c>
      <c r="G44" s="87"/>
      <c r="H44" s="7"/>
      <c r="I44" s="78"/>
      <c r="J44" s="22" t="str">
        <f t="shared" si="0"/>
        <v>High</v>
      </c>
      <c r="K44" s="47"/>
      <c r="L44" s="47"/>
      <c r="M44" s="47"/>
      <c r="P44" s="48"/>
    </row>
    <row r="45" spans="1:48" ht="74.25" customHeight="1" thickBot="1" x14ac:dyDescent="0.35">
      <c r="A45" s="50">
        <v>33</v>
      </c>
      <c r="B45" s="18" t="s">
        <v>129</v>
      </c>
      <c r="C45" s="19" t="s">
        <v>130</v>
      </c>
      <c r="D45" s="20"/>
      <c r="E45" s="173" t="s">
        <v>355</v>
      </c>
      <c r="F45" s="173" t="s">
        <v>509</v>
      </c>
      <c r="G45" s="87"/>
      <c r="H45" s="7"/>
      <c r="I45" s="78"/>
      <c r="J45" s="22" t="str">
        <f t="shared" si="0"/>
        <v>High</v>
      </c>
      <c r="K45" s="47"/>
      <c r="L45" s="47"/>
      <c r="M45" s="47"/>
    </row>
    <row r="46" spans="1:48" ht="62.25" customHeight="1" thickBot="1" x14ac:dyDescent="0.35">
      <c r="A46" s="50">
        <v>34</v>
      </c>
      <c r="B46" s="18" t="s">
        <v>131</v>
      </c>
      <c r="C46" s="19" t="s">
        <v>132</v>
      </c>
      <c r="D46" s="20"/>
      <c r="E46" s="172" t="s">
        <v>356</v>
      </c>
      <c r="F46" s="172" t="s">
        <v>510</v>
      </c>
      <c r="G46" s="87"/>
      <c r="H46" s="7"/>
      <c r="I46" s="78"/>
      <c r="J46" s="22" t="str">
        <f t="shared" si="0"/>
        <v>High</v>
      </c>
      <c r="K46" s="47"/>
      <c r="L46" s="47"/>
      <c r="M46" s="47"/>
    </row>
    <row r="47" spans="1:48" ht="53.4" thickBot="1" x14ac:dyDescent="0.35">
      <c r="A47" s="50">
        <v>35</v>
      </c>
      <c r="B47" s="18" t="s">
        <v>133</v>
      </c>
      <c r="C47" s="19" t="s">
        <v>134</v>
      </c>
      <c r="D47" s="20"/>
      <c r="E47" s="172" t="s">
        <v>357</v>
      </c>
      <c r="F47" s="172" t="s">
        <v>510</v>
      </c>
      <c r="G47" s="87"/>
      <c r="H47" s="7"/>
      <c r="I47" s="78"/>
      <c r="J47" s="22" t="str">
        <f t="shared" si="0"/>
        <v>High</v>
      </c>
      <c r="K47" s="47"/>
      <c r="L47" s="47"/>
      <c r="M47" s="47"/>
    </row>
    <row r="48" spans="1:48" ht="42.75" customHeight="1" thickBot="1" x14ac:dyDescent="0.35">
      <c r="A48" s="49"/>
      <c r="B48" s="291" t="s">
        <v>135</v>
      </c>
      <c r="C48" s="292"/>
      <c r="D48" s="179"/>
      <c r="E48" s="167"/>
      <c r="F48" s="266"/>
      <c r="G48" s="299" t="s">
        <v>136</v>
      </c>
      <c r="H48" s="300"/>
      <c r="I48" s="300"/>
      <c r="J48" s="300"/>
      <c r="K48" s="300"/>
      <c r="L48" s="300"/>
      <c r="M48" s="301"/>
    </row>
    <row r="49" spans="1:13" ht="91.8" customHeight="1" thickBot="1" x14ac:dyDescent="0.35">
      <c r="A49" s="50">
        <v>36</v>
      </c>
      <c r="B49" s="28" t="s">
        <v>137</v>
      </c>
      <c r="C49" s="88" t="s">
        <v>138</v>
      </c>
      <c r="D49" s="20"/>
      <c r="E49" s="5" t="s">
        <v>358</v>
      </c>
      <c r="F49" s="5" t="s">
        <v>511</v>
      </c>
      <c r="I49" s="34"/>
      <c r="J49" s="35" t="str">
        <f t="shared" si="0"/>
        <v>High</v>
      </c>
      <c r="K49" s="36"/>
      <c r="L49" s="36"/>
      <c r="M49" s="36"/>
    </row>
    <row r="50" spans="1:13" ht="66.599999999999994" thickBot="1" x14ac:dyDescent="0.35">
      <c r="A50" s="50">
        <v>37</v>
      </c>
      <c r="B50" s="28" t="s">
        <v>139</v>
      </c>
      <c r="C50" s="88" t="s">
        <v>140</v>
      </c>
      <c r="D50" s="32"/>
      <c r="E50" s="33" t="s">
        <v>359</v>
      </c>
      <c r="F50" s="33" t="s">
        <v>512</v>
      </c>
      <c r="G50" s="33"/>
      <c r="H50" s="33"/>
      <c r="I50" s="34"/>
      <c r="J50" s="35" t="str">
        <f t="shared" si="0"/>
        <v>High</v>
      </c>
      <c r="K50" s="36"/>
      <c r="L50" s="36"/>
      <c r="M50" s="36"/>
    </row>
    <row r="51" spans="1:13" ht="68.400000000000006" customHeight="1" x14ac:dyDescent="0.3">
      <c r="A51" s="50">
        <v>38</v>
      </c>
      <c r="B51" s="53" t="s">
        <v>141</v>
      </c>
      <c r="C51" s="88" t="s">
        <v>142</v>
      </c>
      <c r="D51" s="20"/>
      <c r="E51" s="5" t="s">
        <v>360</v>
      </c>
      <c r="F51" s="5" t="s">
        <v>512</v>
      </c>
      <c r="I51" s="38"/>
      <c r="J51" s="35" t="str">
        <f t="shared" si="0"/>
        <v>High</v>
      </c>
      <c r="K51" s="23"/>
      <c r="L51" s="23"/>
      <c r="M51" s="23"/>
    </row>
    <row r="52" spans="1:13" ht="42.75" customHeight="1" thickBot="1" x14ac:dyDescent="0.35">
      <c r="A52" s="43"/>
      <c r="B52" s="291" t="s">
        <v>143</v>
      </c>
      <c r="C52" s="292"/>
      <c r="D52" s="179"/>
      <c r="E52" s="167"/>
      <c r="F52" s="266"/>
      <c r="G52" s="282" t="s">
        <v>136</v>
      </c>
      <c r="H52" s="283"/>
      <c r="I52" s="283"/>
      <c r="J52" s="283"/>
      <c r="K52" s="283"/>
      <c r="L52" s="283"/>
      <c r="M52" s="284"/>
    </row>
    <row r="53" spans="1:13" ht="108.75" customHeight="1" thickBot="1" x14ac:dyDescent="0.35">
      <c r="A53" s="50">
        <v>39</v>
      </c>
      <c r="B53" s="53" t="s">
        <v>144</v>
      </c>
      <c r="C53" s="89" t="s">
        <v>145</v>
      </c>
      <c r="D53" s="20"/>
      <c r="E53" s="5" t="s">
        <v>361</v>
      </c>
      <c r="F53" s="5" t="s">
        <v>513</v>
      </c>
      <c r="I53" s="21"/>
      <c r="J53" s="35" t="str">
        <f t="shared" si="0"/>
        <v>High</v>
      </c>
      <c r="K53" s="23"/>
      <c r="L53" s="23"/>
      <c r="M53" s="23"/>
    </row>
    <row r="54" spans="1:13" ht="114.75" customHeight="1" thickBot="1" x14ac:dyDescent="0.35">
      <c r="A54" s="50">
        <v>40</v>
      </c>
      <c r="B54" s="53" t="s">
        <v>146</v>
      </c>
      <c r="C54" s="89" t="s">
        <v>147</v>
      </c>
      <c r="D54" s="20"/>
      <c r="E54" s="5" t="s">
        <v>362</v>
      </c>
      <c r="F54" s="5" t="s">
        <v>514</v>
      </c>
      <c r="I54" s="21"/>
      <c r="J54" s="35" t="str">
        <f t="shared" si="0"/>
        <v>High</v>
      </c>
      <c r="K54" s="23"/>
      <c r="L54" s="23"/>
      <c r="M54" s="23"/>
    </row>
    <row r="55" spans="1:13" ht="66" customHeight="1" thickBot="1" x14ac:dyDescent="0.35">
      <c r="A55" s="50">
        <v>41</v>
      </c>
      <c r="B55" s="53" t="s">
        <v>148</v>
      </c>
      <c r="C55" s="89" t="s">
        <v>149</v>
      </c>
      <c r="D55" s="20"/>
      <c r="E55" s="5" t="s">
        <v>363</v>
      </c>
      <c r="F55" s="5" t="s">
        <v>515</v>
      </c>
      <c r="I55" s="21"/>
      <c r="J55" s="35" t="str">
        <f t="shared" si="0"/>
        <v>High</v>
      </c>
      <c r="K55" s="23"/>
      <c r="L55" s="23"/>
      <c r="M55" s="23"/>
    </row>
    <row r="56" spans="1:13" ht="105.6" x14ac:dyDescent="0.3">
      <c r="A56" s="50">
        <v>42</v>
      </c>
      <c r="B56" s="53" t="s">
        <v>150</v>
      </c>
      <c r="C56" s="89" t="s">
        <v>151</v>
      </c>
      <c r="D56" s="20"/>
      <c r="E56" s="5" t="s">
        <v>364</v>
      </c>
      <c r="F56" s="5" t="s">
        <v>516</v>
      </c>
      <c r="I56" s="21"/>
      <c r="J56" s="35" t="str">
        <f t="shared" si="0"/>
        <v>High</v>
      </c>
      <c r="K56" s="23"/>
      <c r="L56" s="23"/>
      <c r="M56" s="23"/>
    </row>
    <row r="57" spans="1:13" ht="49.65" customHeight="1" x14ac:dyDescent="0.3">
      <c r="A57" s="43"/>
      <c r="B57" s="293" t="s">
        <v>152</v>
      </c>
      <c r="C57" s="294"/>
      <c r="D57" s="176"/>
      <c r="E57" s="167"/>
      <c r="F57" s="266"/>
      <c r="G57" s="295" t="s">
        <v>153</v>
      </c>
      <c r="H57" s="296"/>
      <c r="I57" s="296"/>
      <c r="J57" s="296"/>
      <c r="K57" s="296"/>
      <c r="L57" s="296"/>
      <c r="M57" s="297"/>
    </row>
    <row r="58" spans="1:13" ht="114" customHeight="1" x14ac:dyDescent="0.3">
      <c r="A58" s="50">
        <v>43</v>
      </c>
      <c r="B58" s="51" t="s">
        <v>154</v>
      </c>
      <c r="C58" s="52" t="s">
        <v>155</v>
      </c>
      <c r="D58" s="20"/>
      <c r="E58" s="81" t="s">
        <v>365</v>
      </c>
      <c r="F58" s="81" t="s">
        <v>517</v>
      </c>
      <c r="I58" s="21"/>
      <c r="J58" s="38" t="str">
        <f t="shared" si="0"/>
        <v>High</v>
      </c>
      <c r="K58" s="23"/>
      <c r="L58" s="23"/>
      <c r="M58" s="23"/>
    </row>
    <row r="59" spans="1:13" ht="89.4" customHeight="1" x14ac:dyDescent="0.3">
      <c r="A59" s="50">
        <v>44</v>
      </c>
      <c r="B59" s="51" t="s">
        <v>156</v>
      </c>
      <c r="C59" s="52" t="s">
        <v>157</v>
      </c>
      <c r="D59" s="20"/>
      <c r="E59" s="81" t="s">
        <v>366</v>
      </c>
      <c r="F59" s="81" t="s">
        <v>518</v>
      </c>
      <c r="I59" s="38"/>
      <c r="J59" s="38" t="str">
        <f t="shared" si="0"/>
        <v>High</v>
      </c>
      <c r="K59" s="23"/>
      <c r="L59" s="23"/>
      <c r="M59" s="23"/>
    </row>
    <row r="60" spans="1:13" ht="124.2" customHeight="1" x14ac:dyDescent="0.3">
      <c r="A60" s="50">
        <v>45</v>
      </c>
      <c r="B60" s="51" t="s">
        <v>158</v>
      </c>
      <c r="C60" s="52" t="s">
        <v>159</v>
      </c>
      <c r="D60" s="20"/>
      <c r="E60" s="5" t="s">
        <v>367</v>
      </c>
      <c r="F60" s="5" t="s">
        <v>519</v>
      </c>
      <c r="I60" s="38"/>
      <c r="J60" s="38" t="str">
        <f t="shared" si="0"/>
        <v>High</v>
      </c>
      <c r="K60" s="23"/>
      <c r="L60" s="23"/>
      <c r="M60" s="23"/>
    </row>
    <row r="61" spans="1:13" ht="45.75" customHeight="1" thickBot="1" x14ac:dyDescent="0.35">
      <c r="A61" s="43"/>
      <c r="B61" s="291" t="s">
        <v>160</v>
      </c>
      <c r="C61" s="292"/>
      <c r="D61" s="179"/>
      <c r="E61" s="167"/>
      <c r="F61" s="266"/>
      <c r="G61" s="282" t="s">
        <v>153</v>
      </c>
      <c r="H61" s="283"/>
      <c r="I61" s="283"/>
      <c r="J61" s="283"/>
      <c r="K61" s="283"/>
      <c r="L61" s="283"/>
      <c r="M61" s="284"/>
    </row>
    <row r="62" spans="1:13" ht="66.599999999999994" thickBot="1" x14ac:dyDescent="0.35">
      <c r="A62" s="50">
        <v>46</v>
      </c>
      <c r="B62" s="53" t="s">
        <v>161</v>
      </c>
      <c r="C62" s="19" t="s">
        <v>162</v>
      </c>
      <c r="D62" s="20"/>
      <c r="E62" s="5" t="s">
        <v>368</v>
      </c>
      <c r="F62" s="5" t="s">
        <v>491</v>
      </c>
      <c r="I62" s="21"/>
      <c r="J62" s="35" t="str">
        <f t="shared" si="0"/>
        <v>High</v>
      </c>
      <c r="K62" s="23"/>
      <c r="L62" s="23"/>
      <c r="M62" s="23"/>
    </row>
    <row r="63" spans="1:13" ht="85.8" customHeight="1" x14ac:dyDescent="0.3">
      <c r="A63" s="50">
        <v>47</v>
      </c>
      <c r="B63" s="28" t="s">
        <v>163</v>
      </c>
      <c r="C63" s="19" t="s">
        <v>164</v>
      </c>
      <c r="D63" s="20"/>
      <c r="E63" s="5" t="s">
        <v>369</v>
      </c>
      <c r="F63" s="5" t="s">
        <v>520</v>
      </c>
      <c r="I63" s="21"/>
      <c r="J63" s="35" t="str">
        <f t="shared" si="0"/>
        <v>High</v>
      </c>
      <c r="K63" s="23"/>
      <c r="L63" s="23"/>
      <c r="M63" s="23"/>
    </row>
    <row r="64" spans="1:13" ht="49.65" customHeight="1" x14ac:dyDescent="0.3">
      <c r="A64" s="43"/>
      <c r="B64" s="291" t="s">
        <v>165</v>
      </c>
      <c r="C64" s="292"/>
      <c r="D64" s="178"/>
      <c r="E64" s="167"/>
      <c r="F64" s="266"/>
      <c r="G64" s="285" t="s">
        <v>153</v>
      </c>
      <c r="H64" s="286"/>
      <c r="I64" s="286"/>
      <c r="J64" s="286"/>
      <c r="K64" s="286"/>
      <c r="L64" s="286"/>
      <c r="M64" s="287"/>
    </row>
    <row r="65" spans="1:13" ht="92.4" x14ac:dyDescent="0.3">
      <c r="A65" s="50">
        <v>48</v>
      </c>
      <c r="B65" s="28" t="s">
        <v>166</v>
      </c>
      <c r="C65" s="19" t="s">
        <v>167</v>
      </c>
      <c r="D65" s="20"/>
      <c r="E65" s="5" t="s">
        <v>370</v>
      </c>
      <c r="F65" s="5" t="s">
        <v>521</v>
      </c>
      <c r="I65" s="54"/>
      <c r="J65" s="38" t="str">
        <f t="shared" si="0"/>
        <v>High</v>
      </c>
      <c r="K65" s="55"/>
      <c r="L65" s="36"/>
      <c r="M65" s="36"/>
    </row>
    <row r="66" spans="1:13" ht="132" x14ac:dyDescent="0.3">
      <c r="A66" s="50">
        <v>49</v>
      </c>
      <c r="B66" s="28" t="s">
        <v>168</v>
      </c>
      <c r="C66" s="28" t="s">
        <v>169</v>
      </c>
      <c r="D66" s="20"/>
      <c r="E66" s="5" t="s">
        <v>371</v>
      </c>
      <c r="F66" s="5" t="s">
        <v>522</v>
      </c>
      <c r="I66" s="54"/>
      <c r="J66" s="38" t="str">
        <f t="shared" si="0"/>
        <v>High</v>
      </c>
      <c r="K66" s="55"/>
      <c r="L66" s="36"/>
      <c r="M66" s="36"/>
    </row>
    <row r="67" spans="1:13" ht="79.2" x14ac:dyDescent="0.3">
      <c r="A67" s="50">
        <v>50</v>
      </c>
      <c r="B67" s="28" t="s">
        <v>170</v>
      </c>
      <c r="C67" s="28" t="s">
        <v>171</v>
      </c>
      <c r="D67" s="20"/>
      <c r="E67" s="170" t="s">
        <v>372</v>
      </c>
      <c r="F67" s="81" t="s">
        <v>523</v>
      </c>
      <c r="I67" s="54"/>
      <c r="J67" s="38" t="str">
        <f t="shared" si="0"/>
        <v>High</v>
      </c>
      <c r="K67" s="55"/>
      <c r="L67" s="36"/>
      <c r="M67" s="36"/>
    </row>
    <row r="68" spans="1:13" ht="52.8" x14ac:dyDescent="0.3">
      <c r="A68" s="50">
        <v>51</v>
      </c>
      <c r="B68" s="28" t="s">
        <v>172</v>
      </c>
      <c r="C68" s="28" t="s">
        <v>173</v>
      </c>
      <c r="D68" s="20"/>
      <c r="E68" s="170" t="s">
        <v>373</v>
      </c>
      <c r="F68" s="81" t="s">
        <v>524</v>
      </c>
      <c r="I68" s="54"/>
      <c r="J68" s="38" t="str">
        <f t="shared" si="0"/>
        <v>High</v>
      </c>
      <c r="K68" s="55"/>
      <c r="L68" s="36"/>
      <c r="M68" s="36"/>
    </row>
    <row r="69" spans="1:13" ht="87" customHeight="1" x14ac:dyDescent="0.3">
      <c r="A69" s="50">
        <v>52</v>
      </c>
      <c r="B69" s="28" t="s">
        <v>174</v>
      </c>
      <c r="C69" s="28" t="s">
        <v>175</v>
      </c>
      <c r="D69" s="20"/>
      <c r="E69" s="170" t="s">
        <v>374</v>
      </c>
      <c r="F69" s="81" t="s">
        <v>525</v>
      </c>
      <c r="I69" s="54"/>
      <c r="J69" s="38" t="str">
        <f t="shared" si="0"/>
        <v>High</v>
      </c>
      <c r="K69" s="55"/>
      <c r="L69" s="36"/>
      <c r="M69" s="36"/>
    </row>
    <row r="70" spans="1:13" ht="72" customHeight="1" x14ac:dyDescent="0.3">
      <c r="A70" s="50">
        <v>53</v>
      </c>
      <c r="B70" s="79" t="s">
        <v>176</v>
      </c>
      <c r="C70" s="79" t="s">
        <v>177</v>
      </c>
      <c r="D70" s="20"/>
      <c r="E70" s="170" t="s">
        <v>375</v>
      </c>
      <c r="F70" s="81" t="s">
        <v>526</v>
      </c>
      <c r="I70" s="54"/>
      <c r="J70" s="38" t="str">
        <f t="shared" si="0"/>
        <v>High</v>
      </c>
      <c r="K70" s="55"/>
      <c r="L70" s="36"/>
      <c r="M70" s="36"/>
    </row>
    <row r="71" spans="1:13" ht="96" customHeight="1" x14ac:dyDescent="0.3">
      <c r="A71" s="1">
        <v>54</v>
      </c>
      <c r="B71" s="80" t="s">
        <v>309</v>
      </c>
      <c r="C71" s="194" t="s">
        <v>310</v>
      </c>
      <c r="D71" s="195"/>
      <c r="E71" s="169" t="s">
        <v>376</v>
      </c>
      <c r="F71" s="81" t="s">
        <v>527</v>
      </c>
      <c r="G71" s="33"/>
      <c r="H71" s="33"/>
      <c r="I71" s="196"/>
      <c r="J71" s="197" t="str">
        <f t="shared" ref="J71" si="1">IF(I71="NA","",IF(I71&gt;2,"Low",IF(I71&gt;1,"Med","High")))</f>
        <v>High</v>
      </c>
      <c r="K71" s="55"/>
      <c r="L71" s="36"/>
      <c r="M71" s="36"/>
    </row>
    <row r="72" spans="1:13" ht="37.5" customHeight="1" x14ac:dyDescent="0.3">
      <c r="B72" s="90"/>
      <c r="C72" s="198"/>
      <c r="D72" s="199"/>
      <c r="E72" s="199"/>
      <c r="F72" s="174"/>
      <c r="G72" s="198"/>
      <c r="H72" s="198"/>
      <c r="I72" s="196"/>
      <c r="J72" s="200"/>
      <c r="K72" s="201"/>
    </row>
    <row r="73" spans="1:13" ht="30" customHeight="1" x14ac:dyDescent="0.3">
      <c r="B73" s="90"/>
      <c r="C73" s="90"/>
      <c r="D73" s="57"/>
      <c r="E73" s="174"/>
      <c r="F73" s="61"/>
      <c r="G73" s="91"/>
      <c r="H73" s="58"/>
      <c r="I73" s="59"/>
    </row>
    <row r="74" spans="1:13" hidden="1" x14ac:dyDescent="0.3">
      <c r="D74" s="61"/>
      <c r="E74" s="61"/>
      <c r="F74" s="61"/>
      <c r="G74" s="91"/>
      <c r="H74" s="91"/>
    </row>
    <row r="75" spans="1:13" ht="78.75" customHeight="1" x14ac:dyDescent="0.3">
      <c r="D75" s="61"/>
      <c r="E75" s="61"/>
      <c r="F75" s="61"/>
      <c r="G75" s="278" t="s">
        <v>178</v>
      </c>
      <c r="H75" s="279"/>
      <c r="I75" s="280"/>
      <c r="J75" s="280"/>
      <c r="K75" s="281"/>
      <c r="L75" s="281"/>
    </row>
    <row r="76" spans="1:13" x14ac:dyDescent="0.3">
      <c r="D76" s="61"/>
      <c r="E76" s="61"/>
      <c r="F76" s="61"/>
      <c r="G76" s="91"/>
      <c r="H76" s="91"/>
    </row>
    <row r="77" spans="1:13" x14ac:dyDescent="0.3">
      <c r="D77" s="61"/>
      <c r="E77" s="61"/>
      <c r="F77" s="61"/>
      <c r="G77" s="91"/>
      <c r="H77" s="91"/>
    </row>
    <row r="78" spans="1:13" x14ac:dyDescent="0.3">
      <c r="D78" s="61"/>
      <c r="E78" s="61"/>
      <c r="F78" s="61"/>
      <c r="G78" s="91"/>
      <c r="H78" s="91"/>
    </row>
    <row r="79" spans="1:13" x14ac:dyDescent="0.3">
      <c r="D79" s="61"/>
      <c r="E79" s="61"/>
      <c r="F79" s="61"/>
      <c r="G79" s="91"/>
      <c r="H79" s="91"/>
    </row>
    <row r="80" spans="1:13" x14ac:dyDescent="0.3">
      <c r="D80" s="61"/>
      <c r="E80" s="61"/>
      <c r="F80" s="61"/>
      <c r="G80" s="91"/>
      <c r="H80" s="91"/>
    </row>
    <row r="81" spans="4:8" x14ac:dyDescent="0.3">
      <c r="D81" s="61"/>
      <c r="E81" s="61"/>
      <c r="F81" s="61"/>
      <c r="G81" s="91"/>
      <c r="H81" s="91"/>
    </row>
    <row r="82" spans="4:8" x14ac:dyDescent="0.3">
      <c r="D82" s="61"/>
      <c r="E82" s="61"/>
      <c r="F82" s="61"/>
      <c r="G82" s="91"/>
      <c r="H82" s="91"/>
    </row>
    <row r="83" spans="4:8" x14ac:dyDescent="0.3">
      <c r="D83" s="61"/>
      <c r="E83" s="61"/>
      <c r="F83" s="61"/>
      <c r="G83" s="91"/>
      <c r="H83" s="91"/>
    </row>
    <row r="84" spans="4:8" x14ac:dyDescent="0.3">
      <c r="D84" s="61"/>
      <c r="E84" s="61"/>
      <c r="F84" s="61"/>
      <c r="G84" s="91"/>
      <c r="H84" s="91"/>
    </row>
    <row r="85" spans="4:8" x14ac:dyDescent="0.3">
      <c r="D85" s="61"/>
      <c r="E85" s="61"/>
      <c r="F85" s="61"/>
      <c r="G85" s="91"/>
      <c r="H85" s="91"/>
    </row>
    <row r="86" spans="4:8" x14ac:dyDescent="0.3">
      <c r="D86" s="61"/>
      <c r="E86" s="61"/>
      <c r="F86" s="61"/>
      <c r="G86" s="91"/>
      <c r="H86" s="91"/>
    </row>
    <row r="87" spans="4:8" x14ac:dyDescent="0.3">
      <c r="D87" s="61"/>
      <c r="E87" s="61"/>
      <c r="F87" s="61"/>
      <c r="G87" s="91"/>
      <c r="H87" s="91"/>
    </row>
    <row r="88" spans="4:8" x14ac:dyDescent="0.3">
      <c r="D88" s="61"/>
      <c r="E88" s="61"/>
      <c r="F88" s="61"/>
      <c r="G88" s="91"/>
      <c r="H88" s="91"/>
    </row>
    <row r="89" spans="4:8" x14ac:dyDescent="0.3">
      <c r="D89" s="61"/>
      <c r="E89" s="61"/>
      <c r="F89" s="61"/>
      <c r="G89" s="91"/>
      <c r="H89" s="91"/>
    </row>
    <row r="90" spans="4:8" x14ac:dyDescent="0.3">
      <c r="D90" s="61"/>
      <c r="E90" s="61"/>
      <c r="F90" s="61"/>
      <c r="G90" s="91"/>
      <c r="H90" s="91"/>
    </row>
    <row r="91" spans="4:8" ht="24.9" customHeight="1" x14ac:dyDescent="0.3">
      <c r="D91" s="61"/>
      <c r="E91" s="61"/>
      <c r="F91" s="61"/>
      <c r="G91" s="91"/>
      <c r="H91" s="91"/>
    </row>
    <row r="92" spans="4:8" x14ac:dyDescent="0.3">
      <c r="D92" s="61"/>
      <c r="E92" s="61"/>
      <c r="F92" s="61"/>
      <c r="G92" s="91"/>
      <c r="H92" s="91"/>
    </row>
    <row r="93" spans="4:8" x14ac:dyDescent="0.3">
      <c r="D93" s="61"/>
      <c r="E93" s="61"/>
      <c r="F93" s="61"/>
      <c r="G93" s="91"/>
      <c r="H93" s="91"/>
    </row>
    <row r="94" spans="4:8" x14ac:dyDescent="0.3">
      <c r="D94" s="61"/>
      <c r="E94" s="61"/>
      <c r="F94" s="61"/>
      <c r="G94" s="91"/>
      <c r="H94" s="91"/>
    </row>
    <row r="95" spans="4:8" x14ac:dyDescent="0.3">
      <c r="D95" s="61"/>
      <c r="E95" s="61"/>
      <c r="F95" s="61"/>
      <c r="G95" s="91"/>
      <c r="H95" s="91"/>
    </row>
    <row r="96" spans="4:8" x14ac:dyDescent="0.3">
      <c r="D96" s="61"/>
      <c r="E96" s="61"/>
      <c r="F96" s="61"/>
      <c r="G96" s="91"/>
      <c r="H96" s="91"/>
    </row>
    <row r="97" spans="4:8" x14ac:dyDescent="0.3">
      <c r="D97" s="61"/>
      <c r="E97" s="61"/>
      <c r="F97" s="61"/>
      <c r="G97" s="91"/>
      <c r="H97" s="91"/>
    </row>
    <row r="98" spans="4:8" x14ac:dyDescent="0.3">
      <c r="D98" s="61"/>
      <c r="E98" s="61"/>
      <c r="F98" s="61"/>
      <c r="G98" s="91"/>
      <c r="H98" s="91"/>
    </row>
    <row r="99" spans="4:8" ht="24.9" customHeight="1" x14ac:dyDescent="0.3">
      <c r="D99" s="61"/>
      <c r="E99" s="61"/>
      <c r="F99" s="61"/>
      <c r="G99" s="91"/>
      <c r="H99" s="91"/>
    </row>
    <row r="100" spans="4:8" x14ac:dyDescent="0.3">
      <c r="D100" s="61"/>
      <c r="E100" s="61"/>
      <c r="F100" s="61"/>
      <c r="G100" s="91"/>
      <c r="H100" s="91"/>
    </row>
    <row r="101" spans="4:8" x14ac:dyDescent="0.3">
      <c r="D101" s="61"/>
      <c r="E101" s="61"/>
      <c r="F101" s="61"/>
      <c r="G101" s="91"/>
      <c r="H101" s="91"/>
    </row>
    <row r="102" spans="4:8" x14ac:dyDescent="0.3">
      <c r="D102" s="61"/>
      <c r="E102" s="61"/>
      <c r="F102" s="61"/>
      <c r="G102" s="91"/>
      <c r="H102" s="91"/>
    </row>
    <row r="103" spans="4:8" x14ac:dyDescent="0.3">
      <c r="D103" s="61"/>
      <c r="E103" s="61"/>
      <c r="F103" s="61"/>
      <c r="G103" s="91"/>
      <c r="H103" s="91"/>
    </row>
    <row r="104" spans="4:8" x14ac:dyDescent="0.3">
      <c r="D104" s="61"/>
      <c r="E104" s="61"/>
      <c r="F104" s="61"/>
      <c r="G104" s="91"/>
      <c r="H104" s="91"/>
    </row>
    <row r="105" spans="4:8" x14ac:dyDescent="0.3">
      <c r="D105" s="61"/>
      <c r="E105" s="61"/>
      <c r="F105" s="61"/>
      <c r="G105" s="91"/>
      <c r="H105" s="91"/>
    </row>
    <row r="106" spans="4:8" x14ac:dyDescent="0.3">
      <c r="D106" s="61"/>
      <c r="E106" s="61"/>
      <c r="F106" s="61"/>
      <c r="G106" s="91"/>
      <c r="H106" s="91"/>
    </row>
    <row r="107" spans="4:8" x14ac:dyDescent="0.3">
      <c r="D107" s="61"/>
      <c r="E107" s="61"/>
      <c r="F107" s="61"/>
      <c r="G107" s="91"/>
      <c r="H107" s="91"/>
    </row>
    <row r="108" spans="4:8" x14ac:dyDescent="0.3">
      <c r="D108" s="61"/>
      <c r="E108" s="61"/>
      <c r="F108" s="61"/>
      <c r="G108" s="91"/>
      <c r="H108" s="91"/>
    </row>
    <row r="109" spans="4:8" x14ac:dyDescent="0.3">
      <c r="D109" s="61"/>
      <c r="E109" s="61"/>
      <c r="F109" s="61"/>
      <c r="G109" s="91"/>
      <c r="H109" s="91"/>
    </row>
    <row r="110" spans="4:8" ht="24.9" customHeight="1" x14ac:dyDescent="0.3">
      <c r="D110" s="61"/>
      <c r="E110" s="61"/>
      <c r="F110" s="61"/>
      <c r="G110" s="91"/>
      <c r="H110" s="91"/>
    </row>
    <row r="111" spans="4:8" x14ac:dyDescent="0.3">
      <c r="D111" s="61"/>
      <c r="E111" s="61"/>
      <c r="F111" s="61"/>
      <c r="G111" s="91"/>
      <c r="H111" s="91"/>
    </row>
    <row r="112" spans="4:8" x14ac:dyDescent="0.3">
      <c r="D112" s="61"/>
      <c r="E112" s="61"/>
      <c r="F112" s="61"/>
      <c r="G112" s="91"/>
      <c r="H112" s="91"/>
    </row>
    <row r="113" spans="4:8" x14ac:dyDescent="0.3">
      <c r="D113" s="61"/>
      <c r="E113" s="61"/>
      <c r="F113" s="61"/>
      <c r="G113" s="91"/>
      <c r="H113" s="91"/>
    </row>
    <row r="114" spans="4:8" x14ac:dyDescent="0.3">
      <c r="D114" s="61"/>
      <c r="E114" s="61"/>
      <c r="F114" s="61"/>
      <c r="G114" s="91"/>
      <c r="H114" s="91"/>
    </row>
    <row r="115" spans="4:8" x14ac:dyDescent="0.3">
      <c r="D115" s="61"/>
      <c r="E115" s="61"/>
      <c r="F115" s="61"/>
      <c r="G115" s="91"/>
      <c r="H115" s="91"/>
    </row>
    <row r="116" spans="4:8" ht="24.9" customHeight="1" x14ac:dyDescent="0.3">
      <c r="D116" s="61"/>
      <c r="E116" s="61"/>
      <c r="F116" s="61"/>
      <c r="G116" s="91"/>
      <c r="H116" s="91"/>
    </row>
    <row r="117" spans="4:8" x14ac:dyDescent="0.3">
      <c r="D117" s="61"/>
      <c r="E117" s="61"/>
      <c r="F117" s="61"/>
      <c r="G117" s="91"/>
      <c r="H117" s="91"/>
    </row>
    <row r="118" spans="4:8" x14ac:dyDescent="0.3">
      <c r="D118" s="61"/>
      <c r="E118" s="61"/>
      <c r="F118" s="61"/>
      <c r="G118" s="91"/>
      <c r="H118" s="91"/>
    </row>
    <row r="119" spans="4:8" x14ac:dyDescent="0.3">
      <c r="D119" s="61"/>
      <c r="E119" s="61"/>
      <c r="F119" s="61"/>
      <c r="G119" s="91"/>
      <c r="H119" s="91"/>
    </row>
    <row r="120" spans="4:8" x14ac:dyDescent="0.3">
      <c r="D120" s="61"/>
      <c r="E120" s="61"/>
      <c r="F120" s="61"/>
      <c r="G120" s="91"/>
      <c r="H120" s="91"/>
    </row>
    <row r="121" spans="4:8" ht="24.9" customHeight="1" x14ac:dyDescent="0.3">
      <c r="D121" s="61"/>
      <c r="E121" s="61"/>
      <c r="F121" s="61"/>
      <c r="G121" s="91"/>
      <c r="H121" s="91"/>
    </row>
    <row r="122" spans="4:8" x14ac:dyDescent="0.3">
      <c r="D122" s="61"/>
      <c r="E122" s="61"/>
      <c r="F122" s="61"/>
      <c r="G122" s="91"/>
      <c r="H122" s="91"/>
    </row>
    <row r="123" spans="4:8" x14ac:dyDescent="0.3">
      <c r="D123" s="61"/>
      <c r="E123" s="61"/>
      <c r="F123" s="61"/>
      <c r="G123" s="91"/>
      <c r="H123" s="91"/>
    </row>
    <row r="124" spans="4:8" x14ac:dyDescent="0.3">
      <c r="D124" s="61"/>
      <c r="E124" s="61"/>
      <c r="F124" s="61"/>
      <c r="G124" s="91"/>
      <c r="H124" s="91"/>
    </row>
    <row r="125" spans="4:8" x14ac:dyDescent="0.3">
      <c r="D125" s="61"/>
      <c r="E125" s="61"/>
      <c r="F125" s="61"/>
      <c r="G125" s="91"/>
      <c r="H125" s="91"/>
    </row>
    <row r="126" spans="4:8" x14ac:dyDescent="0.3">
      <c r="D126" s="61"/>
      <c r="E126" s="61"/>
      <c r="F126" s="61"/>
      <c r="G126" s="91"/>
      <c r="H126" s="91"/>
    </row>
    <row r="127" spans="4:8" x14ac:dyDescent="0.3">
      <c r="D127" s="61"/>
      <c r="E127" s="61"/>
      <c r="F127" s="61"/>
      <c r="G127" s="91"/>
      <c r="H127" s="91"/>
    </row>
    <row r="128" spans="4:8" x14ac:dyDescent="0.3">
      <c r="D128" s="61"/>
      <c r="E128" s="61"/>
      <c r="F128" s="61"/>
      <c r="G128" s="91"/>
      <c r="H128" s="91"/>
    </row>
    <row r="129" spans="4:8" x14ac:dyDescent="0.3">
      <c r="D129" s="61"/>
      <c r="E129" s="61"/>
      <c r="F129" s="61"/>
      <c r="G129" s="91"/>
      <c r="H129" s="91"/>
    </row>
    <row r="130" spans="4:8" x14ac:dyDescent="0.3">
      <c r="D130" s="61"/>
      <c r="E130" s="61"/>
      <c r="F130" s="61"/>
      <c r="G130" s="91"/>
      <c r="H130" s="91"/>
    </row>
    <row r="131" spans="4:8" ht="24.9" customHeight="1" x14ac:dyDescent="0.3">
      <c r="D131" s="61"/>
      <c r="E131" s="61"/>
      <c r="F131" s="61"/>
      <c r="G131" s="91"/>
      <c r="H131" s="91"/>
    </row>
    <row r="132" spans="4:8" x14ac:dyDescent="0.3">
      <c r="D132" s="61"/>
      <c r="E132" s="61"/>
      <c r="F132" s="61"/>
      <c r="G132" s="91"/>
      <c r="H132" s="91"/>
    </row>
    <row r="133" spans="4:8" x14ac:dyDescent="0.3">
      <c r="D133" s="61"/>
      <c r="E133" s="61"/>
      <c r="F133" s="61"/>
      <c r="G133" s="91"/>
      <c r="H133" s="91"/>
    </row>
    <row r="134" spans="4:8" x14ac:dyDescent="0.3">
      <c r="D134" s="61"/>
      <c r="E134" s="61"/>
      <c r="F134" s="61"/>
      <c r="G134" s="91"/>
      <c r="H134" s="91"/>
    </row>
    <row r="135" spans="4:8" x14ac:dyDescent="0.3">
      <c r="D135" s="61"/>
      <c r="E135" s="61"/>
      <c r="F135" s="61"/>
      <c r="G135" s="91"/>
      <c r="H135" s="91"/>
    </row>
    <row r="136" spans="4:8" x14ac:dyDescent="0.3">
      <c r="D136" s="61"/>
      <c r="E136" s="61"/>
      <c r="F136" s="61"/>
      <c r="G136" s="91"/>
      <c r="H136" s="91"/>
    </row>
    <row r="137" spans="4:8" x14ac:dyDescent="0.3">
      <c r="D137" s="61"/>
      <c r="E137" s="61"/>
      <c r="F137" s="61"/>
      <c r="G137" s="91"/>
      <c r="H137" s="91"/>
    </row>
    <row r="138" spans="4:8" x14ac:dyDescent="0.3">
      <c r="D138" s="61"/>
      <c r="E138" s="61"/>
      <c r="F138" s="61"/>
      <c r="G138" s="91"/>
      <c r="H138" s="91"/>
    </row>
    <row r="139" spans="4:8" x14ac:dyDescent="0.3">
      <c r="D139" s="61"/>
      <c r="E139" s="61"/>
      <c r="F139" s="61"/>
      <c r="G139" s="91"/>
      <c r="H139" s="91"/>
    </row>
    <row r="140" spans="4:8" ht="24.9" customHeight="1" x14ac:dyDescent="0.3">
      <c r="D140" s="61"/>
      <c r="E140" s="61"/>
      <c r="F140" s="61"/>
      <c r="G140" s="91"/>
      <c r="H140" s="91"/>
    </row>
    <row r="141" spans="4:8" x14ac:dyDescent="0.3">
      <c r="D141" s="61"/>
      <c r="E141" s="61"/>
      <c r="F141" s="61"/>
      <c r="G141" s="91"/>
      <c r="H141" s="91"/>
    </row>
    <row r="142" spans="4:8" x14ac:dyDescent="0.3">
      <c r="D142" s="61"/>
      <c r="E142" s="61"/>
      <c r="F142" s="61"/>
      <c r="G142" s="91"/>
      <c r="H142" s="91"/>
    </row>
    <row r="143" spans="4:8" x14ac:dyDescent="0.3">
      <c r="D143" s="61"/>
      <c r="E143" s="61"/>
      <c r="F143" s="61"/>
      <c r="G143" s="91"/>
      <c r="H143" s="91"/>
    </row>
    <row r="144" spans="4:8" x14ac:dyDescent="0.3">
      <c r="D144" s="61"/>
      <c r="E144" s="61"/>
      <c r="F144" s="61"/>
      <c r="G144" s="91"/>
      <c r="H144" s="91"/>
    </row>
    <row r="145" spans="4:8" x14ac:dyDescent="0.3">
      <c r="D145" s="61"/>
      <c r="E145" s="61"/>
      <c r="F145" s="61"/>
      <c r="G145" s="91"/>
      <c r="H145" s="91"/>
    </row>
    <row r="146" spans="4:8" x14ac:dyDescent="0.3">
      <c r="D146" s="61"/>
      <c r="E146" s="61"/>
      <c r="F146" s="61"/>
      <c r="G146" s="91"/>
      <c r="H146" s="91"/>
    </row>
    <row r="147" spans="4:8" x14ac:dyDescent="0.3">
      <c r="D147" s="61"/>
      <c r="E147" s="61"/>
      <c r="F147" s="61"/>
      <c r="G147" s="91"/>
      <c r="H147" s="91"/>
    </row>
    <row r="148" spans="4:8" x14ac:dyDescent="0.3">
      <c r="D148" s="61"/>
      <c r="E148" s="61"/>
      <c r="F148" s="61"/>
      <c r="G148" s="91"/>
      <c r="H148" s="91"/>
    </row>
    <row r="149" spans="4:8" x14ac:dyDescent="0.3">
      <c r="D149" s="61"/>
      <c r="E149" s="61"/>
      <c r="F149" s="61"/>
      <c r="G149" s="91"/>
      <c r="H149" s="91"/>
    </row>
    <row r="150" spans="4:8" x14ac:dyDescent="0.3">
      <c r="D150" s="61"/>
      <c r="E150" s="61"/>
      <c r="F150" s="61"/>
      <c r="G150" s="91"/>
      <c r="H150" s="91"/>
    </row>
    <row r="151" spans="4:8" ht="24.9" customHeight="1" x14ac:dyDescent="0.3">
      <c r="D151" s="61"/>
      <c r="E151" s="61"/>
      <c r="F151" s="61"/>
      <c r="G151" s="91"/>
      <c r="H151" s="91"/>
    </row>
    <row r="152" spans="4:8" x14ac:dyDescent="0.3">
      <c r="D152" s="61"/>
      <c r="E152" s="61"/>
      <c r="F152" s="61"/>
      <c r="G152" s="91"/>
      <c r="H152" s="91"/>
    </row>
    <row r="153" spans="4:8" x14ac:dyDescent="0.3">
      <c r="D153" s="61"/>
      <c r="E153" s="61"/>
      <c r="F153" s="61"/>
      <c r="G153" s="91"/>
      <c r="H153" s="91"/>
    </row>
    <row r="154" spans="4:8" x14ac:dyDescent="0.3">
      <c r="D154" s="61"/>
      <c r="E154" s="61"/>
      <c r="F154" s="61"/>
      <c r="G154" s="91"/>
      <c r="H154" s="91"/>
    </row>
    <row r="155" spans="4:8" x14ac:dyDescent="0.3">
      <c r="D155" s="61"/>
      <c r="E155" s="61"/>
      <c r="F155" s="61"/>
      <c r="G155" s="91"/>
      <c r="H155" s="91"/>
    </row>
    <row r="156" spans="4:8" x14ac:dyDescent="0.3">
      <c r="D156" s="61"/>
      <c r="E156" s="61"/>
      <c r="F156" s="61"/>
      <c r="G156" s="91"/>
      <c r="H156" s="91"/>
    </row>
    <row r="157" spans="4:8" x14ac:dyDescent="0.3">
      <c r="D157" s="61"/>
      <c r="E157" s="61"/>
      <c r="F157" s="61"/>
      <c r="G157" s="91"/>
      <c r="H157" s="91"/>
    </row>
    <row r="158" spans="4:8" ht="24.9" customHeight="1" x14ac:dyDescent="0.3">
      <c r="D158" s="61"/>
      <c r="E158" s="61"/>
      <c r="F158" s="61"/>
      <c r="G158" s="91"/>
      <c r="H158" s="91"/>
    </row>
    <row r="159" spans="4:8" x14ac:dyDescent="0.3">
      <c r="D159" s="61"/>
      <c r="E159" s="61"/>
      <c r="F159" s="61"/>
      <c r="G159" s="91"/>
      <c r="H159" s="91"/>
    </row>
    <row r="160" spans="4:8" x14ac:dyDescent="0.3">
      <c r="D160" s="61"/>
      <c r="E160" s="61"/>
      <c r="F160" s="61"/>
      <c r="G160" s="91"/>
      <c r="H160" s="91"/>
    </row>
    <row r="161" spans="4:8" x14ac:dyDescent="0.3">
      <c r="D161" s="61"/>
      <c r="E161" s="61"/>
      <c r="F161" s="61"/>
      <c r="G161" s="91"/>
      <c r="H161" s="91"/>
    </row>
    <row r="162" spans="4:8" x14ac:dyDescent="0.3">
      <c r="D162" s="61"/>
      <c r="E162" s="61"/>
      <c r="F162" s="61"/>
      <c r="G162" s="91"/>
      <c r="H162" s="91"/>
    </row>
    <row r="163" spans="4:8" x14ac:dyDescent="0.3">
      <c r="D163" s="61"/>
      <c r="E163" s="61"/>
      <c r="F163" s="61"/>
      <c r="G163" s="91"/>
      <c r="H163" s="91"/>
    </row>
    <row r="164" spans="4:8" x14ac:dyDescent="0.3">
      <c r="D164" s="61"/>
      <c r="E164" s="61"/>
      <c r="F164" s="61"/>
      <c r="G164" s="91"/>
      <c r="H164" s="91"/>
    </row>
    <row r="165" spans="4:8" x14ac:dyDescent="0.3">
      <c r="D165" s="61"/>
      <c r="E165" s="61"/>
      <c r="F165" s="61"/>
      <c r="G165" s="91"/>
      <c r="H165" s="91"/>
    </row>
    <row r="166" spans="4:8" ht="24.9" customHeight="1" x14ac:dyDescent="0.3">
      <c r="D166" s="61"/>
      <c r="E166" s="61"/>
      <c r="F166" s="61"/>
      <c r="G166" s="91"/>
      <c r="H166" s="91"/>
    </row>
    <row r="167" spans="4:8" x14ac:dyDescent="0.3">
      <c r="D167" s="61"/>
      <c r="E167" s="61"/>
      <c r="F167" s="61"/>
      <c r="G167" s="91"/>
      <c r="H167" s="91"/>
    </row>
    <row r="168" spans="4:8" x14ac:dyDescent="0.3">
      <c r="D168" s="61"/>
      <c r="E168" s="61"/>
      <c r="F168" s="61"/>
      <c r="G168" s="91"/>
      <c r="H168" s="91"/>
    </row>
    <row r="169" spans="4:8" x14ac:dyDescent="0.3">
      <c r="D169" s="61"/>
      <c r="E169" s="61"/>
      <c r="F169" s="61"/>
      <c r="G169" s="91"/>
      <c r="H169" s="91"/>
    </row>
    <row r="170" spans="4:8" x14ac:dyDescent="0.3">
      <c r="D170" s="61"/>
      <c r="E170" s="61"/>
      <c r="F170" s="61"/>
      <c r="G170" s="91"/>
      <c r="H170" s="91"/>
    </row>
    <row r="171" spans="4:8" x14ac:dyDescent="0.3">
      <c r="D171" s="61"/>
      <c r="E171" s="61"/>
      <c r="F171" s="61"/>
      <c r="G171" s="91"/>
      <c r="H171" s="91"/>
    </row>
    <row r="172" spans="4:8" x14ac:dyDescent="0.3">
      <c r="D172" s="61"/>
      <c r="E172" s="61"/>
      <c r="F172" s="61"/>
      <c r="G172" s="91"/>
      <c r="H172" s="91"/>
    </row>
    <row r="173" spans="4:8" x14ac:dyDescent="0.3">
      <c r="D173" s="61"/>
      <c r="E173" s="61"/>
      <c r="F173" s="61"/>
      <c r="G173" s="91"/>
      <c r="H173" s="91"/>
    </row>
    <row r="174" spans="4:8" x14ac:dyDescent="0.3">
      <c r="D174" s="61"/>
      <c r="E174" s="61"/>
      <c r="F174" s="61"/>
      <c r="G174" s="91"/>
      <c r="H174" s="91"/>
    </row>
    <row r="175" spans="4:8" x14ac:dyDescent="0.3">
      <c r="D175" s="61"/>
      <c r="E175" s="61"/>
      <c r="F175" s="61"/>
      <c r="G175" s="91"/>
      <c r="H175" s="91"/>
    </row>
    <row r="176" spans="4:8" x14ac:dyDescent="0.3">
      <c r="D176" s="61"/>
      <c r="E176" s="61"/>
      <c r="F176" s="61"/>
      <c r="G176" s="91"/>
      <c r="H176" s="91"/>
    </row>
    <row r="177" spans="4:8" x14ac:dyDescent="0.3">
      <c r="D177" s="61"/>
      <c r="E177" s="61"/>
      <c r="F177" s="61"/>
      <c r="G177" s="91"/>
      <c r="H177" s="91"/>
    </row>
    <row r="178" spans="4:8" x14ac:dyDescent="0.3">
      <c r="D178" s="61"/>
      <c r="E178" s="61"/>
      <c r="F178" s="61"/>
      <c r="G178" s="91"/>
      <c r="H178" s="91"/>
    </row>
    <row r="179" spans="4:8" x14ac:dyDescent="0.3">
      <c r="D179" s="61"/>
      <c r="E179" s="61"/>
      <c r="F179" s="61"/>
      <c r="G179" s="91"/>
      <c r="H179" s="91"/>
    </row>
    <row r="180" spans="4:8" x14ac:dyDescent="0.3">
      <c r="D180" s="61"/>
      <c r="E180" s="61"/>
      <c r="F180" s="61"/>
      <c r="G180" s="91"/>
      <c r="H180" s="91"/>
    </row>
    <row r="181" spans="4:8" x14ac:dyDescent="0.3">
      <c r="D181" s="61"/>
      <c r="E181" s="61"/>
      <c r="F181" s="61"/>
      <c r="G181" s="91"/>
      <c r="H181" s="91"/>
    </row>
    <row r="182" spans="4:8" x14ac:dyDescent="0.3">
      <c r="D182" s="61"/>
      <c r="E182" s="61"/>
      <c r="F182" s="61"/>
      <c r="G182" s="91"/>
      <c r="H182" s="91"/>
    </row>
    <row r="183" spans="4:8" x14ac:dyDescent="0.3">
      <c r="D183" s="61"/>
      <c r="E183" s="61"/>
      <c r="F183" s="61"/>
      <c r="G183" s="91"/>
      <c r="H183" s="91"/>
    </row>
    <row r="184" spans="4:8" x14ac:dyDescent="0.3">
      <c r="D184" s="61"/>
      <c r="E184" s="61"/>
      <c r="F184" s="61"/>
      <c r="G184" s="91"/>
      <c r="H184" s="91"/>
    </row>
    <row r="185" spans="4:8" x14ac:dyDescent="0.3">
      <c r="D185" s="61"/>
      <c r="E185" s="61"/>
      <c r="F185" s="61"/>
      <c r="G185" s="91"/>
      <c r="H185" s="91"/>
    </row>
    <row r="186" spans="4:8" x14ac:dyDescent="0.3">
      <c r="D186" s="61"/>
      <c r="E186" s="61"/>
      <c r="F186" s="61"/>
      <c r="G186" s="91"/>
      <c r="H186" s="91"/>
    </row>
    <row r="187" spans="4:8" x14ac:dyDescent="0.3">
      <c r="D187" s="61"/>
      <c r="E187" s="61"/>
      <c r="F187" s="61"/>
      <c r="G187" s="91"/>
      <c r="H187" s="91"/>
    </row>
    <row r="188" spans="4:8" x14ac:dyDescent="0.3">
      <c r="D188" s="61"/>
      <c r="E188" s="61"/>
      <c r="F188" s="61"/>
      <c r="G188" s="91"/>
      <c r="H188" s="91"/>
    </row>
    <row r="189" spans="4:8" x14ac:dyDescent="0.3">
      <c r="D189" s="61"/>
      <c r="E189" s="61"/>
      <c r="F189" s="61"/>
      <c r="G189" s="91"/>
      <c r="H189" s="91"/>
    </row>
    <row r="190" spans="4:8" x14ac:dyDescent="0.3">
      <c r="D190" s="61"/>
      <c r="E190" s="61"/>
      <c r="F190" s="61"/>
      <c r="G190" s="91"/>
      <c r="H190" s="91"/>
    </row>
    <row r="191" spans="4:8" x14ac:dyDescent="0.3">
      <c r="D191" s="61"/>
      <c r="E191" s="61"/>
      <c r="F191" s="61"/>
      <c r="G191" s="91"/>
      <c r="H191" s="91"/>
    </row>
    <row r="192" spans="4:8" x14ac:dyDescent="0.3">
      <c r="D192" s="61"/>
      <c r="E192" s="61"/>
      <c r="F192" s="61"/>
      <c r="G192" s="91"/>
      <c r="H192" s="91"/>
    </row>
    <row r="193" spans="4:8" x14ac:dyDescent="0.3">
      <c r="D193" s="61"/>
      <c r="E193" s="61"/>
      <c r="F193" s="61"/>
      <c r="G193" s="91"/>
      <c r="H193" s="91"/>
    </row>
    <row r="194" spans="4:8" x14ac:dyDescent="0.3">
      <c r="D194" s="61"/>
      <c r="E194" s="61"/>
      <c r="F194" s="61"/>
      <c r="G194" s="91"/>
      <c r="H194" s="91"/>
    </row>
    <row r="195" spans="4:8" x14ac:dyDescent="0.3">
      <c r="D195" s="61"/>
      <c r="E195" s="61"/>
      <c r="F195" s="61"/>
      <c r="G195" s="91"/>
      <c r="H195" s="91"/>
    </row>
    <row r="196" spans="4:8" x14ac:dyDescent="0.3">
      <c r="D196" s="61"/>
      <c r="E196" s="61"/>
      <c r="F196" s="61"/>
      <c r="G196" s="91"/>
      <c r="H196" s="91"/>
    </row>
    <row r="197" spans="4:8" x14ac:dyDescent="0.3">
      <c r="D197" s="61"/>
      <c r="E197" s="61"/>
      <c r="F197" s="61"/>
      <c r="G197" s="91"/>
      <c r="H197" s="91"/>
    </row>
    <row r="198" spans="4:8" x14ac:dyDescent="0.3">
      <c r="D198" s="61"/>
      <c r="E198" s="61"/>
      <c r="F198" s="61"/>
      <c r="G198" s="91"/>
      <c r="H198" s="91"/>
    </row>
    <row r="199" spans="4:8" x14ac:dyDescent="0.3">
      <c r="D199" s="61"/>
      <c r="E199" s="61"/>
      <c r="F199" s="61"/>
      <c r="G199" s="91"/>
      <c r="H199" s="91"/>
    </row>
    <row r="200" spans="4:8" x14ac:dyDescent="0.3">
      <c r="D200" s="61"/>
      <c r="E200" s="61"/>
      <c r="F200" s="61"/>
      <c r="G200" s="91"/>
      <c r="H200" s="91"/>
    </row>
    <row r="201" spans="4:8" x14ac:dyDescent="0.3">
      <c r="D201" s="61"/>
      <c r="E201" s="61"/>
      <c r="F201" s="61"/>
      <c r="G201" s="91"/>
      <c r="H201" s="91"/>
    </row>
    <row r="202" spans="4:8" x14ac:dyDescent="0.3">
      <c r="D202" s="61"/>
      <c r="E202" s="61"/>
      <c r="F202" s="61"/>
      <c r="G202" s="91"/>
      <c r="H202" s="91"/>
    </row>
    <row r="203" spans="4:8" x14ac:dyDescent="0.3">
      <c r="D203" s="61"/>
      <c r="E203" s="61"/>
      <c r="F203" s="61"/>
      <c r="G203" s="91"/>
      <c r="H203" s="91"/>
    </row>
    <row r="204" spans="4:8" x14ac:dyDescent="0.3">
      <c r="D204" s="61"/>
      <c r="E204" s="61"/>
      <c r="F204" s="61"/>
      <c r="G204" s="91"/>
      <c r="H204" s="91"/>
    </row>
    <row r="205" spans="4:8" x14ac:dyDescent="0.3">
      <c r="D205" s="61"/>
      <c r="E205" s="61"/>
      <c r="F205" s="61"/>
      <c r="G205" s="91"/>
      <c r="H205" s="91"/>
    </row>
    <row r="206" spans="4:8" x14ac:dyDescent="0.3">
      <c r="D206" s="61"/>
      <c r="E206" s="61"/>
      <c r="F206" s="61"/>
      <c r="G206" s="91"/>
      <c r="H206" s="91"/>
    </row>
    <row r="207" spans="4:8" x14ac:dyDescent="0.3">
      <c r="D207" s="61"/>
      <c r="E207" s="61"/>
      <c r="F207" s="61"/>
      <c r="G207" s="91"/>
      <c r="H207" s="91"/>
    </row>
    <row r="208" spans="4:8" x14ac:dyDescent="0.3">
      <c r="D208" s="61"/>
      <c r="E208" s="61"/>
      <c r="F208" s="61"/>
      <c r="G208" s="91"/>
      <c r="H208" s="91"/>
    </row>
    <row r="209" spans="4:8" x14ac:dyDescent="0.3">
      <c r="D209" s="61"/>
      <c r="E209" s="61"/>
      <c r="F209" s="61"/>
      <c r="G209" s="91"/>
      <c r="H209" s="91"/>
    </row>
    <row r="210" spans="4:8" x14ac:dyDescent="0.3">
      <c r="D210" s="61"/>
      <c r="E210" s="61"/>
      <c r="F210" s="61"/>
      <c r="G210" s="91"/>
      <c r="H210" s="91"/>
    </row>
    <row r="211" spans="4:8" x14ac:dyDescent="0.3">
      <c r="D211" s="61"/>
      <c r="E211" s="61"/>
      <c r="F211" s="61"/>
      <c r="G211" s="91"/>
      <c r="H211" s="91"/>
    </row>
    <row r="212" spans="4:8" x14ac:dyDescent="0.3">
      <c r="D212" s="61"/>
      <c r="E212" s="61"/>
      <c r="F212" s="61"/>
      <c r="G212" s="91"/>
      <c r="H212" s="91"/>
    </row>
    <row r="213" spans="4:8" x14ac:dyDescent="0.3">
      <c r="D213" s="61"/>
      <c r="E213" s="61"/>
      <c r="F213" s="61"/>
      <c r="G213" s="91"/>
      <c r="H213" s="91"/>
    </row>
    <row r="214" spans="4:8" x14ac:dyDescent="0.3">
      <c r="D214" s="61"/>
      <c r="E214" s="61"/>
      <c r="F214" s="61"/>
      <c r="G214" s="91"/>
      <c r="H214" s="91"/>
    </row>
    <row r="215" spans="4:8" x14ac:dyDescent="0.3">
      <c r="D215" s="61"/>
      <c r="E215" s="61"/>
      <c r="F215" s="61"/>
      <c r="G215" s="91"/>
      <c r="H215" s="91"/>
    </row>
    <row r="216" spans="4:8" x14ac:dyDescent="0.3">
      <c r="D216" s="61"/>
      <c r="E216" s="61"/>
      <c r="F216" s="61"/>
      <c r="G216" s="91"/>
      <c r="H216" s="91"/>
    </row>
    <row r="217" spans="4:8" x14ac:dyDescent="0.3">
      <c r="D217" s="61"/>
      <c r="E217" s="61"/>
      <c r="F217" s="61"/>
      <c r="G217" s="91"/>
      <c r="H217" s="91"/>
    </row>
    <row r="218" spans="4:8" x14ac:dyDescent="0.3">
      <c r="D218" s="61"/>
      <c r="E218" s="61"/>
      <c r="F218" s="61"/>
      <c r="G218" s="91"/>
      <c r="H218" s="91"/>
    </row>
    <row r="219" spans="4:8" x14ac:dyDescent="0.3">
      <c r="D219" s="61"/>
      <c r="E219" s="61"/>
      <c r="F219" s="61"/>
      <c r="G219" s="91"/>
      <c r="H219" s="91"/>
    </row>
    <row r="220" spans="4:8" x14ac:dyDescent="0.3">
      <c r="D220" s="61"/>
      <c r="E220" s="61"/>
      <c r="F220" s="61"/>
      <c r="G220" s="91"/>
      <c r="H220" s="91"/>
    </row>
    <row r="221" spans="4:8" x14ac:dyDescent="0.3">
      <c r="D221" s="61"/>
      <c r="E221" s="61"/>
      <c r="F221" s="61"/>
      <c r="G221" s="91"/>
      <c r="H221" s="91"/>
    </row>
    <row r="222" spans="4:8" x14ac:dyDescent="0.3">
      <c r="D222" s="61"/>
      <c r="E222" s="61"/>
      <c r="F222" s="61"/>
      <c r="G222" s="91"/>
      <c r="H222" s="91"/>
    </row>
    <row r="223" spans="4:8" x14ac:dyDescent="0.3">
      <c r="D223" s="61"/>
      <c r="E223" s="61"/>
      <c r="F223" s="61"/>
      <c r="G223" s="91"/>
      <c r="H223" s="91"/>
    </row>
    <row r="224" spans="4:8" x14ac:dyDescent="0.3">
      <c r="D224" s="61"/>
      <c r="E224" s="61"/>
      <c r="F224" s="61"/>
      <c r="G224" s="91"/>
      <c r="H224" s="91"/>
    </row>
    <row r="225" spans="4:8" x14ac:dyDescent="0.3">
      <c r="D225" s="61"/>
      <c r="E225" s="61"/>
      <c r="F225" s="61"/>
      <c r="G225" s="91"/>
      <c r="H225" s="91"/>
    </row>
    <row r="226" spans="4:8" x14ac:dyDescent="0.3">
      <c r="D226" s="61"/>
      <c r="E226" s="61"/>
      <c r="F226" s="61"/>
      <c r="G226" s="91"/>
      <c r="H226" s="91"/>
    </row>
    <row r="227" spans="4:8" x14ac:dyDescent="0.3">
      <c r="D227" s="61"/>
      <c r="E227" s="61"/>
      <c r="F227" s="61"/>
      <c r="G227" s="91"/>
      <c r="H227" s="91"/>
    </row>
    <row r="228" spans="4:8" x14ac:dyDescent="0.3">
      <c r="D228" s="61"/>
      <c r="E228" s="61"/>
      <c r="F228" s="61"/>
      <c r="G228" s="91"/>
      <c r="H228" s="91"/>
    </row>
    <row r="229" spans="4:8" x14ac:dyDescent="0.3">
      <c r="D229" s="61"/>
      <c r="E229" s="61"/>
      <c r="F229" s="61"/>
      <c r="G229" s="91"/>
      <c r="H229" s="91"/>
    </row>
    <row r="230" spans="4:8" x14ac:dyDescent="0.3">
      <c r="D230" s="61"/>
      <c r="E230" s="61"/>
      <c r="F230" s="61"/>
      <c r="G230" s="91"/>
      <c r="H230" s="91"/>
    </row>
    <row r="231" spans="4:8" x14ac:dyDescent="0.3">
      <c r="D231" s="61"/>
      <c r="E231" s="61"/>
      <c r="F231" s="61"/>
      <c r="G231" s="91"/>
      <c r="H231" s="91"/>
    </row>
    <row r="232" spans="4:8" x14ac:dyDescent="0.3">
      <c r="D232" s="61"/>
      <c r="E232" s="61"/>
      <c r="F232" s="61"/>
      <c r="G232" s="91"/>
      <c r="H232" s="91"/>
    </row>
    <row r="233" spans="4:8" x14ac:dyDescent="0.3">
      <c r="D233" s="61"/>
      <c r="E233" s="61"/>
      <c r="F233" s="61"/>
      <c r="G233" s="91"/>
      <c r="H233" s="91"/>
    </row>
    <row r="234" spans="4:8" x14ac:dyDescent="0.3">
      <c r="D234" s="61"/>
      <c r="E234" s="61"/>
      <c r="F234" s="61"/>
      <c r="G234" s="91"/>
      <c r="H234" s="91"/>
    </row>
    <row r="235" spans="4:8" x14ac:dyDescent="0.3">
      <c r="D235" s="61"/>
      <c r="E235" s="61"/>
      <c r="F235" s="61"/>
      <c r="G235" s="91"/>
      <c r="H235" s="91"/>
    </row>
    <row r="236" spans="4:8" x14ac:dyDescent="0.3">
      <c r="D236" s="61"/>
      <c r="E236" s="61"/>
      <c r="F236" s="61"/>
      <c r="G236" s="91"/>
      <c r="H236" s="91"/>
    </row>
    <row r="237" spans="4:8" x14ac:dyDescent="0.3">
      <c r="D237" s="61"/>
      <c r="E237" s="61"/>
      <c r="F237" s="61"/>
      <c r="G237" s="91"/>
      <c r="H237" s="91"/>
    </row>
    <row r="238" spans="4:8" x14ac:dyDescent="0.3">
      <c r="D238" s="61"/>
      <c r="E238" s="61"/>
      <c r="F238" s="61"/>
      <c r="G238" s="91"/>
      <c r="H238" s="91"/>
    </row>
    <row r="239" spans="4:8" x14ac:dyDescent="0.3">
      <c r="D239" s="61"/>
      <c r="E239" s="61"/>
      <c r="F239" s="61"/>
      <c r="G239" s="91"/>
      <c r="H239" s="91"/>
    </row>
    <row r="240" spans="4:8" x14ac:dyDescent="0.3">
      <c r="D240" s="61"/>
      <c r="E240" s="61"/>
      <c r="F240" s="61"/>
      <c r="G240" s="91"/>
      <c r="H240" s="91"/>
    </row>
    <row r="241" spans="4:8" x14ac:dyDescent="0.3">
      <c r="D241" s="61"/>
      <c r="E241" s="61"/>
      <c r="F241" s="61"/>
      <c r="G241" s="91"/>
      <c r="H241" s="91"/>
    </row>
    <row r="242" spans="4:8" x14ac:dyDescent="0.3">
      <c r="D242" s="61"/>
      <c r="E242" s="61"/>
      <c r="F242" s="61"/>
      <c r="G242" s="91"/>
      <c r="H242" s="91"/>
    </row>
    <row r="243" spans="4:8" x14ac:dyDescent="0.3">
      <c r="D243" s="61"/>
      <c r="E243" s="61"/>
      <c r="F243" s="61"/>
      <c r="G243" s="91"/>
      <c r="H243" s="91"/>
    </row>
    <row r="244" spans="4:8" x14ac:dyDescent="0.3">
      <c r="D244" s="61"/>
      <c r="E244" s="61"/>
      <c r="F244" s="61"/>
      <c r="G244" s="91"/>
      <c r="H244" s="91"/>
    </row>
    <row r="245" spans="4:8" x14ac:dyDescent="0.3">
      <c r="D245" s="61"/>
      <c r="E245" s="61"/>
      <c r="F245" s="61"/>
      <c r="G245" s="91"/>
      <c r="H245" s="91"/>
    </row>
    <row r="246" spans="4:8" x14ac:dyDescent="0.3">
      <c r="D246" s="61"/>
      <c r="E246" s="61"/>
      <c r="F246" s="61"/>
      <c r="G246" s="91"/>
      <c r="H246" s="91"/>
    </row>
    <row r="247" spans="4:8" x14ac:dyDescent="0.3">
      <c r="D247" s="61"/>
      <c r="E247" s="61"/>
      <c r="F247" s="61"/>
      <c r="G247" s="91"/>
      <c r="H247" s="91"/>
    </row>
    <row r="248" spans="4:8" x14ac:dyDescent="0.3">
      <c r="D248" s="61"/>
      <c r="E248" s="61"/>
      <c r="F248" s="61"/>
      <c r="G248" s="91"/>
      <c r="H248" s="91"/>
    </row>
    <row r="249" spans="4:8" x14ac:dyDescent="0.3">
      <c r="D249" s="61"/>
      <c r="E249" s="61"/>
      <c r="F249" s="61"/>
      <c r="G249" s="91"/>
      <c r="H249" s="91"/>
    </row>
    <row r="250" spans="4:8" x14ac:dyDescent="0.3">
      <c r="D250" s="61"/>
      <c r="E250" s="61"/>
      <c r="F250" s="61"/>
      <c r="G250" s="91"/>
      <c r="H250" s="91"/>
    </row>
    <row r="251" spans="4:8" x14ac:dyDescent="0.3">
      <c r="D251" s="61"/>
      <c r="E251" s="61"/>
      <c r="F251" s="61"/>
      <c r="G251" s="91"/>
      <c r="H251" s="91"/>
    </row>
    <row r="252" spans="4:8" x14ac:dyDescent="0.3">
      <c r="D252" s="61"/>
      <c r="E252" s="61"/>
      <c r="F252" s="61"/>
      <c r="G252" s="91"/>
      <c r="H252" s="91"/>
    </row>
    <row r="253" spans="4:8" x14ac:dyDescent="0.3">
      <c r="D253" s="61"/>
      <c r="E253" s="61"/>
      <c r="F253" s="61"/>
      <c r="G253" s="91"/>
      <c r="H253" s="91"/>
    </row>
    <row r="254" spans="4:8" x14ac:dyDescent="0.3">
      <c r="D254" s="61"/>
      <c r="E254" s="61"/>
      <c r="F254" s="61"/>
      <c r="G254" s="91"/>
      <c r="H254" s="91"/>
    </row>
    <row r="255" spans="4:8" x14ac:dyDescent="0.3">
      <c r="D255" s="61"/>
      <c r="E255" s="61"/>
      <c r="F255" s="61"/>
      <c r="G255" s="91"/>
      <c r="H255" s="91"/>
    </row>
    <row r="256" spans="4:8" x14ac:dyDescent="0.3">
      <c r="D256" s="61"/>
      <c r="E256" s="61"/>
      <c r="F256" s="61"/>
      <c r="G256" s="91"/>
      <c r="H256" s="91"/>
    </row>
    <row r="257" spans="4:8" x14ac:dyDescent="0.3">
      <c r="D257" s="61"/>
      <c r="E257" s="61"/>
      <c r="F257" s="61"/>
      <c r="G257" s="91"/>
      <c r="H257" s="91"/>
    </row>
    <row r="258" spans="4:8" x14ac:dyDescent="0.3">
      <c r="D258" s="61"/>
      <c r="E258" s="61"/>
      <c r="F258" s="61"/>
      <c r="G258" s="91"/>
      <c r="H258" s="91"/>
    </row>
    <row r="259" spans="4:8" x14ac:dyDescent="0.3">
      <c r="D259" s="61"/>
      <c r="E259" s="61"/>
      <c r="F259" s="61"/>
      <c r="G259" s="91"/>
      <c r="H259" s="91"/>
    </row>
    <row r="260" spans="4:8" x14ac:dyDescent="0.3">
      <c r="D260" s="61"/>
      <c r="E260" s="61"/>
      <c r="F260" s="61"/>
      <c r="G260" s="91"/>
      <c r="H260" s="91"/>
    </row>
    <row r="261" spans="4:8" x14ac:dyDescent="0.3">
      <c r="D261" s="61"/>
      <c r="E261" s="61"/>
      <c r="F261" s="61"/>
      <c r="G261" s="91"/>
      <c r="H261" s="91"/>
    </row>
    <row r="262" spans="4:8" x14ac:dyDescent="0.3">
      <c r="D262" s="61"/>
      <c r="E262" s="61"/>
      <c r="F262" s="61"/>
      <c r="G262" s="91"/>
      <c r="H262" s="91"/>
    </row>
    <row r="263" spans="4:8" x14ac:dyDescent="0.3">
      <c r="D263" s="61"/>
      <c r="E263" s="61"/>
      <c r="F263" s="61"/>
      <c r="G263" s="91"/>
      <c r="H263" s="91"/>
    </row>
    <row r="264" spans="4:8" x14ac:dyDescent="0.3">
      <c r="D264" s="61"/>
      <c r="E264" s="61"/>
      <c r="F264" s="61"/>
      <c r="G264" s="91"/>
      <c r="H264" s="91"/>
    </row>
    <row r="265" spans="4:8" x14ac:dyDescent="0.3">
      <c r="D265" s="61"/>
      <c r="E265" s="61"/>
      <c r="F265" s="61"/>
      <c r="G265" s="91"/>
      <c r="H265" s="91"/>
    </row>
    <row r="266" spans="4:8" x14ac:dyDescent="0.3">
      <c r="D266" s="61"/>
      <c r="E266" s="61"/>
      <c r="F266" s="61"/>
      <c r="G266" s="91"/>
      <c r="H266" s="91"/>
    </row>
    <row r="267" spans="4:8" x14ac:dyDescent="0.3">
      <c r="D267" s="61"/>
      <c r="E267" s="61"/>
      <c r="F267" s="61"/>
      <c r="G267" s="91"/>
      <c r="H267" s="91"/>
    </row>
    <row r="268" spans="4:8" x14ac:dyDescent="0.3">
      <c r="D268" s="61"/>
      <c r="E268" s="61"/>
      <c r="F268" s="61"/>
      <c r="G268" s="91"/>
      <c r="H268" s="91"/>
    </row>
    <row r="269" spans="4:8" x14ac:dyDescent="0.3">
      <c r="D269" s="61"/>
      <c r="E269" s="61"/>
      <c r="F269" s="61"/>
      <c r="G269" s="91"/>
      <c r="H269" s="91"/>
    </row>
    <row r="270" spans="4:8" x14ac:dyDescent="0.3">
      <c r="D270" s="61"/>
      <c r="E270" s="61"/>
      <c r="F270" s="61"/>
      <c r="G270" s="91"/>
      <c r="H270" s="91"/>
    </row>
    <row r="271" spans="4:8" x14ac:dyDescent="0.3">
      <c r="D271" s="61"/>
      <c r="E271" s="61"/>
      <c r="F271" s="61"/>
      <c r="G271" s="91"/>
      <c r="H271" s="91"/>
    </row>
    <row r="272" spans="4:8" x14ac:dyDescent="0.3">
      <c r="D272" s="61"/>
      <c r="E272" s="61"/>
      <c r="F272" s="61"/>
      <c r="G272" s="91"/>
      <c r="H272" s="91"/>
    </row>
    <row r="273" spans="4:8" x14ac:dyDescent="0.3">
      <c r="D273" s="61"/>
      <c r="E273" s="61"/>
      <c r="F273" s="61"/>
      <c r="G273" s="91"/>
      <c r="H273" s="91"/>
    </row>
    <row r="274" spans="4:8" x14ac:dyDescent="0.3">
      <c r="D274" s="61"/>
      <c r="E274" s="61"/>
      <c r="F274" s="61"/>
      <c r="G274" s="91"/>
      <c r="H274" s="91"/>
    </row>
    <row r="275" spans="4:8" x14ac:dyDescent="0.3">
      <c r="D275" s="61"/>
      <c r="E275" s="61"/>
      <c r="F275" s="61"/>
      <c r="G275" s="91"/>
      <c r="H275" s="91"/>
    </row>
    <row r="276" spans="4:8" x14ac:dyDescent="0.3">
      <c r="D276" s="61"/>
      <c r="E276" s="61"/>
      <c r="F276" s="61"/>
      <c r="G276" s="91"/>
      <c r="H276" s="91"/>
    </row>
    <row r="277" spans="4:8" x14ac:dyDescent="0.3">
      <c r="D277" s="61"/>
      <c r="E277" s="61"/>
      <c r="F277" s="61"/>
      <c r="G277" s="91"/>
      <c r="H277" s="91"/>
    </row>
    <row r="278" spans="4:8" x14ac:dyDescent="0.3">
      <c r="D278" s="61"/>
      <c r="E278" s="61"/>
      <c r="F278" s="61"/>
      <c r="G278" s="91"/>
      <c r="H278" s="91"/>
    </row>
    <row r="279" spans="4:8" x14ac:dyDescent="0.3">
      <c r="D279" s="61"/>
      <c r="E279" s="61"/>
      <c r="F279" s="61"/>
      <c r="G279" s="91"/>
      <c r="H279" s="91"/>
    </row>
    <row r="280" spans="4:8" x14ac:dyDescent="0.3">
      <c r="D280" s="61"/>
      <c r="E280" s="61"/>
      <c r="F280" s="61"/>
      <c r="G280" s="91"/>
      <c r="H280" s="91"/>
    </row>
    <row r="281" spans="4:8" x14ac:dyDescent="0.3">
      <c r="D281" s="61"/>
      <c r="E281" s="61"/>
      <c r="F281" s="61"/>
      <c r="G281" s="91"/>
      <c r="H281" s="91"/>
    </row>
    <row r="282" spans="4:8" x14ac:dyDescent="0.3">
      <c r="D282" s="61"/>
      <c r="E282" s="61"/>
      <c r="F282" s="61"/>
      <c r="G282" s="91"/>
      <c r="H282" s="91"/>
    </row>
    <row r="283" spans="4:8" x14ac:dyDescent="0.3">
      <c r="D283" s="61"/>
      <c r="E283" s="61"/>
      <c r="F283" s="61"/>
      <c r="G283" s="91"/>
      <c r="H283" s="91"/>
    </row>
    <row r="284" spans="4:8" x14ac:dyDescent="0.3">
      <c r="D284" s="61"/>
      <c r="E284" s="61"/>
      <c r="F284" s="61"/>
      <c r="G284" s="91"/>
      <c r="H284" s="91"/>
    </row>
    <row r="285" spans="4:8" x14ac:dyDescent="0.3">
      <c r="D285" s="61"/>
      <c r="E285" s="61"/>
      <c r="F285" s="61"/>
      <c r="G285" s="91"/>
      <c r="H285" s="91"/>
    </row>
    <row r="286" spans="4:8" x14ac:dyDescent="0.3">
      <c r="D286" s="61"/>
      <c r="E286" s="61"/>
      <c r="F286" s="61"/>
      <c r="G286" s="91"/>
      <c r="H286" s="91"/>
    </row>
    <row r="287" spans="4:8" x14ac:dyDescent="0.3">
      <c r="D287" s="61"/>
      <c r="E287" s="61"/>
      <c r="F287" s="61"/>
      <c r="G287" s="91"/>
      <c r="H287" s="91"/>
    </row>
    <row r="288" spans="4:8" x14ac:dyDescent="0.3">
      <c r="D288" s="61"/>
      <c r="E288" s="61"/>
      <c r="F288" s="61"/>
      <c r="G288" s="91"/>
      <c r="H288" s="91"/>
    </row>
    <row r="289" spans="4:8" x14ac:dyDescent="0.3">
      <c r="D289" s="61"/>
      <c r="E289" s="61"/>
      <c r="F289" s="61"/>
      <c r="G289" s="91"/>
      <c r="H289" s="91"/>
    </row>
    <row r="290" spans="4:8" x14ac:dyDescent="0.3">
      <c r="D290" s="61"/>
      <c r="E290" s="61"/>
      <c r="F290" s="61"/>
      <c r="G290" s="91"/>
      <c r="H290" s="91"/>
    </row>
    <row r="291" spans="4:8" x14ac:dyDescent="0.3">
      <c r="D291" s="61"/>
      <c r="E291" s="61"/>
      <c r="F291" s="61"/>
      <c r="G291" s="91"/>
      <c r="H291" s="91"/>
    </row>
    <row r="292" spans="4:8" x14ac:dyDescent="0.3">
      <c r="D292" s="61"/>
      <c r="E292" s="61"/>
      <c r="F292" s="61"/>
      <c r="G292" s="91"/>
      <c r="H292" s="91"/>
    </row>
    <row r="293" spans="4:8" x14ac:dyDescent="0.3">
      <c r="D293" s="61"/>
      <c r="E293" s="61"/>
      <c r="F293" s="61"/>
      <c r="G293" s="91"/>
      <c r="H293" s="91"/>
    </row>
    <row r="294" spans="4:8" x14ac:dyDescent="0.3">
      <c r="D294" s="61"/>
      <c r="E294" s="61"/>
      <c r="F294" s="61"/>
      <c r="G294" s="91"/>
      <c r="H294" s="91"/>
    </row>
    <row r="295" spans="4:8" x14ac:dyDescent="0.3">
      <c r="D295" s="61"/>
      <c r="E295" s="61"/>
      <c r="F295" s="61"/>
      <c r="G295" s="91"/>
      <c r="H295" s="91"/>
    </row>
    <row r="296" spans="4:8" x14ac:dyDescent="0.3">
      <c r="D296" s="61"/>
      <c r="E296" s="61"/>
      <c r="F296" s="61"/>
      <c r="G296" s="91"/>
      <c r="H296" s="91"/>
    </row>
    <row r="297" spans="4:8" x14ac:dyDescent="0.3">
      <c r="D297" s="61"/>
      <c r="E297" s="61"/>
      <c r="F297" s="61"/>
      <c r="G297" s="91"/>
      <c r="H297" s="91"/>
    </row>
    <row r="298" spans="4:8" x14ac:dyDescent="0.3">
      <c r="D298" s="61"/>
      <c r="E298" s="61"/>
      <c r="F298" s="61"/>
      <c r="G298" s="91"/>
      <c r="H298" s="91"/>
    </row>
    <row r="299" spans="4:8" x14ac:dyDescent="0.3">
      <c r="D299" s="61"/>
      <c r="E299" s="61"/>
      <c r="F299" s="61"/>
      <c r="G299" s="91"/>
      <c r="H299" s="91"/>
    </row>
    <row r="300" spans="4:8" x14ac:dyDescent="0.3">
      <c r="D300" s="61"/>
      <c r="E300" s="61"/>
      <c r="F300" s="61"/>
      <c r="G300" s="91"/>
      <c r="H300" s="91"/>
    </row>
    <row r="301" spans="4:8" x14ac:dyDescent="0.3">
      <c r="D301" s="61"/>
      <c r="E301" s="61"/>
      <c r="F301" s="61"/>
      <c r="G301" s="91"/>
      <c r="H301" s="91"/>
    </row>
    <row r="302" spans="4:8" x14ac:dyDescent="0.3">
      <c r="D302" s="61"/>
      <c r="E302" s="61"/>
      <c r="F302" s="61"/>
      <c r="G302" s="91"/>
      <c r="H302" s="91"/>
    </row>
    <row r="303" spans="4:8" x14ac:dyDescent="0.3">
      <c r="D303" s="61"/>
      <c r="E303" s="61"/>
      <c r="F303" s="61"/>
      <c r="G303" s="91"/>
      <c r="H303" s="91"/>
    </row>
    <row r="304" spans="4:8" x14ac:dyDescent="0.3">
      <c r="D304" s="61"/>
      <c r="E304" s="61"/>
      <c r="F304" s="61"/>
      <c r="G304" s="91"/>
      <c r="H304" s="91"/>
    </row>
    <row r="305" spans="4:8" x14ac:dyDescent="0.3">
      <c r="D305" s="61"/>
      <c r="E305" s="61"/>
      <c r="F305" s="61"/>
      <c r="G305" s="91"/>
      <c r="H305" s="91"/>
    </row>
    <row r="306" spans="4:8" x14ac:dyDescent="0.3">
      <c r="D306" s="61"/>
      <c r="E306" s="61"/>
      <c r="F306" s="61"/>
      <c r="G306" s="91"/>
      <c r="H306" s="91"/>
    </row>
    <row r="307" spans="4:8" x14ac:dyDescent="0.3">
      <c r="D307" s="61"/>
      <c r="E307" s="61"/>
      <c r="F307" s="61"/>
      <c r="G307" s="91"/>
      <c r="H307" s="91"/>
    </row>
    <row r="308" spans="4:8" x14ac:dyDescent="0.3">
      <c r="D308" s="61"/>
      <c r="E308" s="61"/>
      <c r="F308" s="61"/>
      <c r="G308" s="91"/>
      <c r="H308" s="91"/>
    </row>
    <row r="309" spans="4:8" x14ac:dyDescent="0.3">
      <c r="D309" s="61"/>
      <c r="E309" s="61"/>
      <c r="F309" s="61"/>
      <c r="G309" s="91"/>
      <c r="H309" s="91"/>
    </row>
    <row r="310" spans="4:8" x14ac:dyDescent="0.3">
      <c r="D310" s="61"/>
      <c r="E310" s="61"/>
      <c r="F310" s="61"/>
      <c r="G310" s="91"/>
      <c r="H310" s="91"/>
    </row>
    <row r="311" spans="4:8" x14ac:dyDescent="0.3">
      <c r="D311" s="61"/>
      <c r="E311" s="61"/>
      <c r="F311" s="61"/>
      <c r="G311" s="91"/>
      <c r="H311" s="91"/>
    </row>
    <row r="312" spans="4:8" x14ac:dyDescent="0.3">
      <c r="D312" s="61"/>
      <c r="E312" s="61"/>
      <c r="F312" s="61"/>
      <c r="G312" s="91"/>
      <c r="H312" s="91"/>
    </row>
    <row r="313" spans="4:8" x14ac:dyDescent="0.3">
      <c r="D313" s="61"/>
      <c r="E313" s="61"/>
      <c r="F313" s="61"/>
      <c r="G313" s="91"/>
      <c r="H313" s="91"/>
    </row>
    <row r="314" spans="4:8" x14ac:dyDescent="0.3">
      <c r="D314" s="61"/>
      <c r="E314" s="61"/>
      <c r="F314" s="61"/>
      <c r="G314" s="91"/>
      <c r="H314" s="91"/>
    </row>
    <row r="315" spans="4:8" x14ac:dyDescent="0.3">
      <c r="D315" s="61"/>
      <c r="E315" s="61"/>
      <c r="F315" s="61"/>
      <c r="G315" s="91"/>
      <c r="H315" s="91"/>
    </row>
    <row r="316" spans="4:8" x14ac:dyDescent="0.3">
      <c r="D316" s="61"/>
      <c r="E316" s="61"/>
      <c r="F316" s="61"/>
      <c r="G316" s="91"/>
      <c r="H316" s="91"/>
    </row>
    <row r="317" spans="4:8" x14ac:dyDescent="0.3">
      <c r="D317" s="61"/>
      <c r="E317" s="61"/>
      <c r="F317" s="61"/>
      <c r="G317" s="91"/>
      <c r="H317" s="91"/>
    </row>
    <row r="318" spans="4:8" x14ac:dyDescent="0.3">
      <c r="D318" s="61"/>
      <c r="E318" s="61"/>
      <c r="F318" s="61"/>
      <c r="G318" s="91"/>
      <c r="H318" s="91"/>
    </row>
    <row r="319" spans="4:8" x14ac:dyDescent="0.3">
      <c r="D319" s="61"/>
      <c r="E319" s="61"/>
      <c r="F319" s="61"/>
      <c r="G319" s="91"/>
      <c r="H319" s="91"/>
    </row>
    <row r="320" spans="4:8" x14ac:dyDescent="0.3">
      <c r="D320" s="61"/>
      <c r="E320" s="61"/>
      <c r="F320" s="61"/>
      <c r="G320" s="91"/>
      <c r="H320" s="91"/>
    </row>
    <row r="321" spans="4:8" x14ac:dyDescent="0.3">
      <c r="D321" s="61"/>
      <c r="E321" s="61"/>
      <c r="F321" s="61"/>
      <c r="G321" s="91"/>
      <c r="H321" s="91"/>
    </row>
    <row r="322" spans="4:8" x14ac:dyDescent="0.3">
      <c r="D322" s="61"/>
      <c r="E322" s="61"/>
      <c r="F322" s="61"/>
      <c r="G322" s="91"/>
      <c r="H322" s="91"/>
    </row>
    <row r="323" spans="4:8" x14ac:dyDescent="0.3">
      <c r="D323" s="61"/>
      <c r="E323" s="61"/>
      <c r="F323" s="61"/>
      <c r="G323" s="91"/>
      <c r="H323" s="91"/>
    </row>
    <row r="324" spans="4:8" x14ac:dyDescent="0.3">
      <c r="D324" s="61"/>
      <c r="E324" s="61"/>
      <c r="F324" s="61"/>
      <c r="G324" s="91"/>
      <c r="H324" s="91"/>
    </row>
    <row r="325" spans="4:8" x14ac:dyDescent="0.3">
      <c r="D325" s="61"/>
      <c r="E325" s="61"/>
      <c r="F325" s="61"/>
      <c r="G325" s="91"/>
      <c r="H325" s="91"/>
    </row>
    <row r="326" spans="4:8" x14ac:dyDescent="0.3">
      <c r="D326" s="61"/>
      <c r="E326" s="61"/>
      <c r="F326" s="61"/>
      <c r="G326" s="91"/>
      <c r="H326" s="91"/>
    </row>
    <row r="327" spans="4:8" x14ac:dyDescent="0.3">
      <c r="D327" s="61"/>
      <c r="E327" s="61"/>
      <c r="F327" s="61"/>
      <c r="G327" s="91"/>
      <c r="H327" s="91"/>
    </row>
    <row r="328" spans="4:8" x14ac:dyDescent="0.3">
      <c r="D328" s="61"/>
      <c r="E328" s="61"/>
      <c r="F328" s="61"/>
      <c r="G328" s="91"/>
      <c r="H328" s="91"/>
    </row>
    <row r="329" spans="4:8" x14ac:dyDescent="0.3">
      <c r="D329" s="61"/>
      <c r="E329" s="61"/>
      <c r="F329" s="61"/>
      <c r="G329" s="91"/>
      <c r="H329" s="91"/>
    </row>
    <row r="330" spans="4:8" x14ac:dyDescent="0.3">
      <c r="D330" s="61"/>
      <c r="E330" s="61"/>
      <c r="F330" s="61"/>
      <c r="G330" s="91"/>
      <c r="H330" s="91"/>
    </row>
    <row r="331" spans="4:8" x14ac:dyDescent="0.3">
      <c r="D331" s="61"/>
      <c r="E331" s="61"/>
      <c r="F331" s="61"/>
      <c r="G331" s="91"/>
      <c r="H331" s="91"/>
    </row>
    <row r="332" spans="4:8" x14ac:dyDescent="0.3">
      <c r="D332" s="61"/>
      <c r="E332" s="61"/>
      <c r="F332" s="61"/>
      <c r="G332" s="91"/>
      <c r="H332" s="91"/>
    </row>
    <row r="333" spans="4:8" x14ac:dyDescent="0.3">
      <c r="D333" s="61"/>
      <c r="E333" s="61"/>
      <c r="F333" s="61"/>
      <c r="G333" s="91"/>
      <c r="H333" s="91"/>
    </row>
    <row r="334" spans="4:8" x14ac:dyDescent="0.3">
      <c r="D334" s="61"/>
      <c r="E334" s="61"/>
      <c r="F334" s="61"/>
      <c r="G334" s="91"/>
      <c r="H334" s="91"/>
    </row>
    <row r="335" spans="4:8" x14ac:dyDescent="0.3">
      <c r="D335" s="61"/>
      <c r="E335" s="61"/>
      <c r="F335" s="61"/>
      <c r="G335" s="91"/>
      <c r="H335" s="91"/>
    </row>
    <row r="336" spans="4:8" x14ac:dyDescent="0.3">
      <c r="D336" s="61"/>
      <c r="E336" s="61"/>
      <c r="F336" s="61"/>
      <c r="G336" s="91"/>
      <c r="H336" s="91"/>
    </row>
    <row r="337" spans="4:8" x14ac:dyDescent="0.3">
      <c r="D337" s="61"/>
      <c r="E337" s="61"/>
      <c r="F337" s="61"/>
      <c r="G337" s="91"/>
      <c r="H337" s="91"/>
    </row>
    <row r="338" spans="4:8" x14ac:dyDescent="0.3">
      <c r="D338" s="61"/>
      <c r="E338" s="61"/>
      <c r="F338" s="61"/>
      <c r="G338" s="91"/>
      <c r="H338" s="91"/>
    </row>
    <row r="339" spans="4:8" x14ac:dyDescent="0.3">
      <c r="D339" s="61"/>
      <c r="E339" s="61"/>
      <c r="F339" s="61"/>
      <c r="G339" s="91"/>
      <c r="H339" s="91"/>
    </row>
    <row r="340" spans="4:8" x14ac:dyDescent="0.3">
      <c r="D340" s="61"/>
      <c r="E340" s="61"/>
      <c r="F340" s="61"/>
      <c r="G340" s="91"/>
      <c r="H340" s="91"/>
    </row>
    <row r="341" spans="4:8" x14ac:dyDescent="0.3">
      <c r="D341" s="61"/>
      <c r="E341" s="61"/>
      <c r="F341" s="61"/>
      <c r="G341" s="91"/>
      <c r="H341" s="91"/>
    </row>
    <row r="342" spans="4:8" x14ac:dyDescent="0.3">
      <c r="D342" s="61"/>
      <c r="E342" s="61"/>
      <c r="F342" s="61"/>
      <c r="G342" s="91"/>
      <c r="H342" s="91"/>
    </row>
    <row r="343" spans="4:8" x14ac:dyDescent="0.3">
      <c r="D343" s="61"/>
      <c r="E343" s="61"/>
      <c r="F343" s="61"/>
      <c r="G343" s="91"/>
      <c r="H343" s="91"/>
    </row>
    <row r="344" spans="4:8" x14ac:dyDescent="0.3">
      <c r="D344" s="61"/>
      <c r="E344" s="61"/>
      <c r="F344" s="61"/>
      <c r="G344" s="91"/>
      <c r="H344" s="91"/>
    </row>
    <row r="345" spans="4:8" x14ac:dyDescent="0.3">
      <c r="D345" s="61"/>
      <c r="E345" s="61"/>
      <c r="F345" s="61"/>
      <c r="G345" s="91"/>
      <c r="H345" s="91"/>
    </row>
    <row r="346" spans="4:8" x14ac:dyDescent="0.3">
      <c r="D346" s="61"/>
      <c r="E346" s="61"/>
      <c r="F346" s="61"/>
      <c r="G346" s="91"/>
      <c r="H346" s="91"/>
    </row>
    <row r="347" spans="4:8" x14ac:dyDescent="0.3">
      <c r="D347" s="61"/>
      <c r="E347" s="61"/>
      <c r="F347" s="61"/>
      <c r="G347" s="91"/>
      <c r="H347" s="91"/>
    </row>
    <row r="348" spans="4:8" x14ac:dyDescent="0.3">
      <c r="D348" s="61"/>
      <c r="E348" s="61"/>
      <c r="F348" s="61"/>
      <c r="G348" s="91"/>
      <c r="H348" s="91"/>
    </row>
    <row r="349" spans="4:8" x14ac:dyDescent="0.3">
      <c r="D349" s="61"/>
      <c r="E349" s="61"/>
      <c r="F349" s="61"/>
      <c r="G349" s="91"/>
      <c r="H349" s="91"/>
    </row>
    <row r="350" spans="4:8" x14ac:dyDescent="0.3">
      <c r="D350" s="61"/>
      <c r="E350" s="61"/>
      <c r="F350" s="61"/>
      <c r="G350" s="91"/>
      <c r="H350" s="91"/>
    </row>
    <row r="351" spans="4:8" x14ac:dyDescent="0.3">
      <c r="D351" s="61"/>
      <c r="E351" s="61"/>
      <c r="F351" s="61"/>
      <c r="G351" s="91"/>
      <c r="H351" s="91"/>
    </row>
    <row r="352" spans="4:8" x14ac:dyDescent="0.3">
      <c r="D352" s="61"/>
      <c r="E352" s="61"/>
      <c r="F352" s="61"/>
      <c r="G352" s="91"/>
      <c r="H352" s="91"/>
    </row>
    <row r="353" spans="4:8" x14ac:dyDescent="0.3">
      <c r="D353" s="61"/>
      <c r="E353" s="61"/>
      <c r="F353" s="61"/>
      <c r="G353" s="91"/>
      <c r="H353" s="91"/>
    </row>
    <row r="354" spans="4:8" x14ac:dyDescent="0.3">
      <c r="D354" s="61"/>
      <c r="E354" s="61"/>
      <c r="F354" s="61"/>
      <c r="G354" s="91"/>
      <c r="H354" s="91"/>
    </row>
    <row r="355" spans="4:8" x14ac:dyDescent="0.3">
      <c r="D355" s="61"/>
      <c r="E355" s="61"/>
      <c r="F355" s="61"/>
      <c r="G355" s="91"/>
      <c r="H355" s="91"/>
    </row>
    <row r="356" spans="4:8" x14ac:dyDescent="0.3">
      <c r="D356" s="61"/>
      <c r="E356" s="61"/>
      <c r="F356" s="61"/>
      <c r="G356" s="91"/>
      <c r="H356" s="91"/>
    </row>
    <row r="357" spans="4:8" x14ac:dyDescent="0.3">
      <c r="D357" s="61"/>
      <c r="E357" s="61"/>
      <c r="F357" s="61"/>
      <c r="G357" s="91"/>
      <c r="H357" s="91"/>
    </row>
    <row r="358" spans="4:8" x14ac:dyDescent="0.3">
      <c r="D358" s="61"/>
      <c r="E358" s="61"/>
      <c r="F358" s="61"/>
      <c r="G358" s="91"/>
      <c r="H358" s="91"/>
    </row>
    <row r="359" spans="4:8" x14ac:dyDescent="0.3">
      <c r="D359" s="61"/>
      <c r="E359" s="61"/>
      <c r="F359" s="61"/>
      <c r="G359" s="91"/>
      <c r="H359" s="91"/>
    </row>
    <row r="360" spans="4:8" x14ac:dyDescent="0.3">
      <c r="D360" s="61"/>
      <c r="E360" s="61"/>
      <c r="F360" s="61"/>
      <c r="G360" s="91"/>
      <c r="H360" s="91"/>
    </row>
    <row r="361" spans="4:8" x14ac:dyDescent="0.3">
      <c r="D361" s="61"/>
      <c r="E361" s="61"/>
      <c r="F361" s="61"/>
      <c r="G361" s="91"/>
      <c r="H361" s="91"/>
    </row>
    <row r="362" spans="4:8" x14ac:dyDescent="0.3">
      <c r="D362" s="61"/>
      <c r="E362" s="61"/>
      <c r="F362" s="61"/>
      <c r="G362" s="91"/>
      <c r="H362" s="91"/>
    </row>
    <row r="363" spans="4:8" x14ac:dyDescent="0.3">
      <c r="D363" s="61"/>
      <c r="E363" s="61"/>
      <c r="F363" s="61"/>
      <c r="G363" s="91"/>
      <c r="H363" s="91"/>
    </row>
    <row r="364" spans="4:8" x14ac:dyDescent="0.3">
      <c r="D364" s="61"/>
      <c r="E364" s="61"/>
      <c r="F364" s="61"/>
      <c r="G364" s="91"/>
      <c r="H364" s="91"/>
    </row>
    <row r="365" spans="4:8" x14ac:dyDescent="0.3">
      <c r="D365" s="61"/>
      <c r="E365" s="61"/>
      <c r="F365" s="61"/>
      <c r="G365" s="91"/>
      <c r="H365" s="91"/>
    </row>
    <row r="366" spans="4:8" x14ac:dyDescent="0.3">
      <c r="D366" s="61"/>
      <c r="E366" s="61"/>
      <c r="F366" s="61"/>
      <c r="G366" s="91"/>
      <c r="H366" s="91"/>
    </row>
    <row r="367" spans="4:8" x14ac:dyDescent="0.3">
      <c r="D367" s="61"/>
      <c r="E367" s="61"/>
      <c r="F367" s="61"/>
      <c r="G367" s="91"/>
      <c r="H367" s="91"/>
    </row>
    <row r="368" spans="4:8" x14ac:dyDescent="0.3">
      <c r="D368" s="61"/>
      <c r="E368" s="61"/>
      <c r="F368" s="61"/>
      <c r="G368" s="91"/>
      <c r="H368" s="91"/>
    </row>
    <row r="369" spans="4:8" x14ac:dyDescent="0.3">
      <c r="D369" s="61"/>
      <c r="E369" s="61"/>
      <c r="F369" s="61"/>
      <c r="G369" s="91"/>
      <c r="H369" s="91"/>
    </row>
    <row r="370" spans="4:8" x14ac:dyDescent="0.3">
      <c r="D370" s="61"/>
      <c r="E370" s="61"/>
      <c r="F370" s="61"/>
      <c r="G370" s="91"/>
      <c r="H370" s="91"/>
    </row>
    <row r="371" spans="4:8" x14ac:dyDescent="0.3">
      <c r="D371" s="61"/>
      <c r="E371" s="61"/>
      <c r="F371" s="61"/>
      <c r="G371" s="91"/>
      <c r="H371" s="91"/>
    </row>
    <row r="372" spans="4:8" x14ac:dyDescent="0.3">
      <c r="D372" s="61"/>
      <c r="E372" s="61"/>
      <c r="F372" s="61"/>
      <c r="G372" s="91"/>
      <c r="H372" s="91"/>
    </row>
    <row r="373" spans="4:8" x14ac:dyDescent="0.3">
      <c r="D373" s="61"/>
      <c r="E373" s="61"/>
      <c r="F373" s="61"/>
      <c r="G373" s="91"/>
      <c r="H373" s="91"/>
    </row>
    <row r="374" spans="4:8" x14ac:dyDescent="0.3">
      <c r="D374" s="61"/>
      <c r="E374" s="61"/>
      <c r="F374" s="61"/>
      <c r="G374" s="91"/>
      <c r="H374" s="91"/>
    </row>
    <row r="375" spans="4:8" x14ac:dyDescent="0.3">
      <c r="D375" s="61"/>
      <c r="E375" s="61"/>
      <c r="F375" s="61"/>
      <c r="G375" s="91"/>
      <c r="H375" s="91"/>
    </row>
    <row r="376" spans="4:8" x14ac:dyDescent="0.3">
      <c r="D376" s="61"/>
      <c r="E376" s="61"/>
      <c r="F376" s="61"/>
      <c r="G376" s="91"/>
      <c r="H376" s="91"/>
    </row>
    <row r="377" spans="4:8" x14ac:dyDescent="0.3">
      <c r="D377" s="61"/>
      <c r="E377" s="61"/>
      <c r="F377" s="61"/>
      <c r="G377" s="91"/>
      <c r="H377" s="91"/>
    </row>
    <row r="378" spans="4:8" x14ac:dyDescent="0.3">
      <c r="D378" s="61"/>
      <c r="E378" s="61"/>
      <c r="F378" s="61"/>
      <c r="G378" s="91"/>
      <c r="H378" s="91"/>
    </row>
    <row r="379" spans="4:8" x14ac:dyDescent="0.3">
      <c r="D379" s="61"/>
      <c r="E379" s="61"/>
      <c r="F379" s="61"/>
      <c r="G379" s="91"/>
      <c r="H379" s="91"/>
    </row>
    <row r="380" spans="4:8" x14ac:dyDescent="0.3">
      <c r="D380" s="61"/>
      <c r="E380" s="61"/>
      <c r="F380" s="61"/>
      <c r="G380" s="91"/>
      <c r="H380" s="91"/>
    </row>
    <row r="381" spans="4:8" x14ac:dyDescent="0.3">
      <c r="D381" s="61"/>
      <c r="E381" s="61"/>
      <c r="F381" s="61"/>
      <c r="G381" s="91"/>
      <c r="H381" s="91"/>
    </row>
    <row r="382" spans="4:8" x14ac:dyDescent="0.3">
      <c r="D382" s="61"/>
      <c r="E382" s="61"/>
      <c r="F382" s="61"/>
      <c r="G382" s="91"/>
      <c r="H382" s="91"/>
    </row>
    <row r="383" spans="4:8" x14ac:dyDescent="0.3">
      <c r="D383" s="61"/>
      <c r="E383" s="61"/>
      <c r="F383" s="61"/>
      <c r="G383" s="91"/>
      <c r="H383" s="91"/>
    </row>
    <row r="384" spans="4:8" x14ac:dyDescent="0.3">
      <c r="D384" s="61"/>
      <c r="E384" s="61"/>
      <c r="F384" s="61"/>
      <c r="G384" s="91"/>
      <c r="H384" s="91"/>
    </row>
    <row r="385" spans="4:8" x14ac:dyDescent="0.3">
      <c r="D385" s="61"/>
      <c r="E385" s="61"/>
      <c r="F385" s="61"/>
      <c r="G385" s="91"/>
      <c r="H385" s="91"/>
    </row>
    <row r="386" spans="4:8" x14ac:dyDescent="0.3">
      <c r="D386" s="61"/>
      <c r="E386" s="61"/>
      <c r="F386" s="61"/>
      <c r="G386" s="91"/>
      <c r="H386" s="91"/>
    </row>
    <row r="387" spans="4:8" x14ac:dyDescent="0.3">
      <c r="D387" s="61"/>
      <c r="E387" s="61"/>
      <c r="F387" s="61"/>
      <c r="G387" s="91"/>
      <c r="H387" s="91"/>
    </row>
    <row r="388" spans="4:8" x14ac:dyDescent="0.3">
      <c r="D388" s="61"/>
      <c r="E388" s="61"/>
      <c r="F388" s="61"/>
      <c r="G388" s="91"/>
      <c r="H388" s="91"/>
    </row>
    <row r="389" spans="4:8" x14ac:dyDescent="0.3">
      <c r="D389" s="61"/>
      <c r="E389" s="61"/>
      <c r="F389" s="61"/>
      <c r="G389" s="91"/>
      <c r="H389" s="91"/>
    </row>
    <row r="390" spans="4:8" x14ac:dyDescent="0.3">
      <c r="D390" s="61"/>
      <c r="E390" s="61"/>
      <c r="F390" s="61"/>
      <c r="G390" s="91"/>
      <c r="H390" s="91"/>
    </row>
    <row r="391" spans="4:8" x14ac:dyDescent="0.3">
      <c r="D391" s="61"/>
      <c r="E391" s="61"/>
      <c r="F391" s="61"/>
      <c r="G391" s="91"/>
      <c r="H391" s="91"/>
    </row>
    <row r="392" spans="4:8" x14ac:dyDescent="0.3">
      <c r="D392" s="61"/>
      <c r="E392" s="61"/>
      <c r="F392" s="61"/>
      <c r="G392" s="91"/>
      <c r="H392" s="91"/>
    </row>
    <row r="393" spans="4:8" x14ac:dyDescent="0.3">
      <c r="D393" s="61"/>
      <c r="E393" s="61"/>
      <c r="F393" s="61"/>
      <c r="G393" s="91"/>
      <c r="H393" s="91"/>
    </row>
    <row r="394" spans="4:8" x14ac:dyDescent="0.3">
      <c r="D394" s="61"/>
      <c r="E394" s="61"/>
      <c r="F394" s="61"/>
      <c r="G394" s="91"/>
      <c r="H394" s="91"/>
    </row>
    <row r="395" spans="4:8" x14ac:dyDescent="0.3">
      <c r="D395" s="61"/>
      <c r="E395" s="61"/>
      <c r="F395" s="61"/>
      <c r="G395" s="91"/>
      <c r="H395" s="91"/>
    </row>
    <row r="396" spans="4:8" x14ac:dyDescent="0.3">
      <c r="D396" s="61"/>
      <c r="E396" s="61"/>
      <c r="F396" s="61"/>
      <c r="G396" s="91"/>
      <c r="H396" s="91"/>
    </row>
    <row r="397" spans="4:8" x14ac:dyDescent="0.3">
      <c r="D397" s="61"/>
      <c r="E397" s="61"/>
      <c r="F397" s="61"/>
      <c r="G397" s="91"/>
      <c r="H397" s="91"/>
    </row>
    <row r="398" spans="4:8" x14ac:dyDescent="0.3">
      <c r="D398" s="61"/>
      <c r="E398" s="61"/>
      <c r="F398" s="61"/>
      <c r="G398" s="91"/>
      <c r="H398" s="91"/>
    </row>
    <row r="399" spans="4:8" x14ac:dyDescent="0.3">
      <c r="D399" s="61"/>
      <c r="E399" s="61"/>
      <c r="F399" s="61"/>
      <c r="G399" s="91"/>
      <c r="H399" s="91"/>
    </row>
    <row r="400" spans="4:8" x14ac:dyDescent="0.3">
      <c r="D400" s="61"/>
      <c r="E400" s="61"/>
      <c r="F400" s="61"/>
      <c r="G400" s="91"/>
      <c r="H400" s="91"/>
    </row>
    <row r="401" spans="4:8" x14ac:dyDescent="0.3">
      <c r="D401" s="61"/>
      <c r="E401" s="61"/>
      <c r="F401" s="61"/>
      <c r="G401" s="91"/>
      <c r="H401" s="91"/>
    </row>
    <row r="402" spans="4:8" x14ac:dyDescent="0.3">
      <c r="D402" s="61"/>
      <c r="E402" s="61"/>
      <c r="F402" s="61"/>
      <c r="G402" s="91"/>
      <c r="H402" s="91"/>
    </row>
    <row r="403" spans="4:8" x14ac:dyDescent="0.3">
      <c r="D403" s="61"/>
      <c r="E403" s="61"/>
      <c r="F403" s="61"/>
      <c r="G403" s="91"/>
      <c r="H403" s="91"/>
    </row>
    <row r="404" spans="4:8" x14ac:dyDescent="0.3">
      <c r="D404" s="61"/>
      <c r="E404" s="61"/>
      <c r="F404" s="61"/>
      <c r="G404" s="91"/>
      <c r="H404" s="91"/>
    </row>
    <row r="405" spans="4:8" x14ac:dyDescent="0.3">
      <c r="D405" s="61"/>
      <c r="E405" s="61"/>
      <c r="F405" s="61"/>
      <c r="G405" s="91"/>
      <c r="H405" s="91"/>
    </row>
    <row r="406" spans="4:8" x14ac:dyDescent="0.3">
      <c r="D406" s="61"/>
      <c r="E406" s="61"/>
      <c r="F406" s="61"/>
      <c r="G406" s="91"/>
      <c r="H406" s="91"/>
    </row>
    <row r="407" spans="4:8" x14ac:dyDescent="0.3">
      <c r="D407" s="61"/>
      <c r="E407" s="61"/>
      <c r="F407" s="61"/>
      <c r="G407" s="91"/>
      <c r="H407" s="91"/>
    </row>
    <row r="408" spans="4:8" x14ac:dyDescent="0.3">
      <c r="D408" s="61"/>
      <c r="E408" s="61"/>
      <c r="F408" s="61"/>
      <c r="G408" s="91"/>
      <c r="H408" s="91"/>
    </row>
    <row r="409" spans="4:8" x14ac:dyDescent="0.3">
      <c r="D409" s="61"/>
      <c r="E409" s="61"/>
      <c r="F409" s="61"/>
      <c r="G409" s="91"/>
      <c r="H409" s="91"/>
    </row>
    <row r="410" spans="4:8" x14ac:dyDescent="0.3">
      <c r="D410" s="61"/>
      <c r="E410" s="61"/>
      <c r="F410" s="61"/>
      <c r="G410" s="91"/>
      <c r="H410" s="91"/>
    </row>
    <row r="411" spans="4:8" x14ac:dyDescent="0.3">
      <c r="D411" s="61"/>
      <c r="E411" s="61"/>
      <c r="F411" s="61"/>
      <c r="G411" s="91"/>
      <c r="H411" s="91"/>
    </row>
    <row r="412" spans="4:8" x14ac:dyDescent="0.3">
      <c r="D412" s="61"/>
      <c r="E412" s="61"/>
      <c r="F412" s="61"/>
      <c r="G412" s="91"/>
      <c r="H412" s="91"/>
    </row>
    <row r="413" spans="4:8" x14ac:dyDescent="0.3">
      <c r="D413" s="61"/>
      <c r="E413" s="61"/>
      <c r="F413" s="61"/>
      <c r="G413" s="91"/>
      <c r="H413" s="91"/>
    </row>
    <row r="414" spans="4:8" x14ac:dyDescent="0.3">
      <c r="D414" s="61"/>
      <c r="E414" s="61"/>
      <c r="F414" s="61"/>
      <c r="G414" s="91"/>
      <c r="H414" s="91"/>
    </row>
    <row r="415" spans="4:8" x14ac:dyDescent="0.3">
      <c r="D415" s="61"/>
      <c r="E415" s="61"/>
      <c r="F415" s="61"/>
      <c r="G415" s="91"/>
      <c r="H415" s="91"/>
    </row>
    <row r="416" spans="4:8" x14ac:dyDescent="0.3">
      <c r="D416" s="61"/>
      <c r="E416" s="61"/>
      <c r="F416" s="61"/>
      <c r="G416" s="91"/>
      <c r="H416" s="91"/>
    </row>
    <row r="417" spans="4:8" x14ac:dyDescent="0.3">
      <c r="D417" s="61"/>
      <c r="E417" s="61"/>
      <c r="F417" s="61"/>
      <c r="G417" s="91"/>
      <c r="H417" s="91"/>
    </row>
    <row r="418" spans="4:8" x14ac:dyDescent="0.3">
      <c r="D418" s="61"/>
      <c r="E418" s="61"/>
      <c r="F418" s="61"/>
      <c r="G418" s="91"/>
      <c r="H418" s="91"/>
    </row>
    <row r="419" spans="4:8" x14ac:dyDescent="0.3">
      <c r="D419" s="61"/>
      <c r="E419" s="61"/>
      <c r="F419" s="61"/>
      <c r="G419" s="91"/>
      <c r="H419" s="91"/>
    </row>
    <row r="420" spans="4:8" x14ac:dyDescent="0.3">
      <c r="D420" s="61"/>
      <c r="E420" s="61"/>
      <c r="F420" s="61"/>
      <c r="G420" s="91"/>
      <c r="H420" s="91"/>
    </row>
    <row r="421" spans="4:8" x14ac:dyDescent="0.3">
      <c r="D421" s="61"/>
      <c r="E421" s="61"/>
      <c r="F421" s="61"/>
      <c r="G421" s="91"/>
      <c r="H421" s="91"/>
    </row>
    <row r="422" spans="4:8" x14ac:dyDescent="0.3">
      <c r="D422" s="61"/>
      <c r="E422" s="61"/>
      <c r="F422" s="61"/>
      <c r="G422" s="91"/>
      <c r="H422" s="91"/>
    </row>
    <row r="423" spans="4:8" x14ac:dyDescent="0.3">
      <c r="D423" s="61"/>
      <c r="E423" s="61"/>
      <c r="F423" s="61"/>
      <c r="G423" s="91"/>
      <c r="H423" s="91"/>
    </row>
    <row r="424" spans="4:8" x14ac:dyDescent="0.3">
      <c r="D424" s="61"/>
      <c r="E424" s="61"/>
      <c r="F424" s="61"/>
      <c r="G424" s="91"/>
      <c r="H424" s="91"/>
    </row>
    <row r="425" spans="4:8" x14ac:dyDescent="0.3">
      <c r="D425" s="61"/>
      <c r="E425" s="61"/>
      <c r="F425" s="61"/>
      <c r="G425" s="91"/>
      <c r="H425" s="91"/>
    </row>
    <row r="426" spans="4:8" x14ac:dyDescent="0.3">
      <c r="D426" s="61"/>
      <c r="E426" s="61"/>
      <c r="F426" s="61"/>
      <c r="G426" s="91"/>
      <c r="H426" s="91"/>
    </row>
    <row r="427" spans="4:8" x14ac:dyDescent="0.3">
      <c r="D427" s="61"/>
      <c r="E427" s="61"/>
      <c r="F427" s="61"/>
      <c r="G427" s="91"/>
      <c r="H427" s="91"/>
    </row>
    <row r="428" spans="4:8" x14ac:dyDescent="0.3">
      <c r="D428" s="61"/>
      <c r="E428" s="61"/>
      <c r="F428" s="61"/>
      <c r="G428" s="91"/>
      <c r="H428" s="91"/>
    </row>
    <row r="429" spans="4:8" x14ac:dyDescent="0.3">
      <c r="D429" s="61"/>
      <c r="E429" s="61"/>
      <c r="F429" s="61"/>
      <c r="G429" s="91"/>
      <c r="H429" s="91"/>
    </row>
    <row r="430" spans="4:8" x14ac:dyDescent="0.3">
      <c r="D430" s="61"/>
      <c r="E430" s="61"/>
      <c r="F430" s="61"/>
      <c r="G430" s="91"/>
      <c r="H430" s="91"/>
    </row>
    <row r="431" spans="4:8" x14ac:dyDescent="0.3">
      <c r="D431" s="61"/>
      <c r="E431" s="61"/>
      <c r="F431" s="61"/>
      <c r="G431" s="91"/>
      <c r="H431" s="91"/>
    </row>
    <row r="432" spans="4:8" x14ac:dyDescent="0.3">
      <c r="D432" s="61"/>
      <c r="E432" s="61"/>
      <c r="F432" s="61"/>
      <c r="G432" s="91"/>
      <c r="H432" s="91"/>
    </row>
    <row r="433" spans="4:8" x14ac:dyDescent="0.3">
      <c r="D433" s="61"/>
      <c r="E433" s="61"/>
      <c r="F433" s="61"/>
      <c r="G433" s="91"/>
      <c r="H433" s="91"/>
    </row>
    <row r="434" spans="4:8" x14ac:dyDescent="0.3">
      <c r="D434" s="61"/>
      <c r="E434" s="61"/>
      <c r="F434" s="61"/>
      <c r="G434" s="91"/>
      <c r="H434" s="91"/>
    </row>
    <row r="435" spans="4:8" x14ac:dyDescent="0.3">
      <c r="D435" s="61"/>
      <c r="E435" s="61"/>
      <c r="F435" s="61"/>
      <c r="G435" s="91"/>
      <c r="H435" s="91"/>
    </row>
    <row r="436" spans="4:8" x14ac:dyDescent="0.3">
      <c r="D436" s="61"/>
      <c r="E436" s="61"/>
      <c r="F436" s="61"/>
      <c r="G436" s="91"/>
      <c r="H436" s="91"/>
    </row>
    <row r="437" spans="4:8" x14ac:dyDescent="0.3">
      <c r="D437" s="61"/>
      <c r="E437" s="61"/>
      <c r="F437" s="61"/>
      <c r="G437" s="91"/>
      <c r="H437" s="91"/>
    </row>
    <row r="438" spans="4:8" x14ac:dyDescent="0.3">
      <c r="D438" s="61"/>
      <c r="E438" s="61"/>
      <c r="F438" s="61"/>
      <c r="G438" s="91"/>
      <c r="H438" s="91"/>
    </row>
    <row r="439" spans="4:8" x14ac:dyDescent="0.3">
      <c r="D439" s="61"/>
      <c r="E439" s="61"/>
      <c r="F439" s="61"/>
      <c r="G439" s="91"/>
      <c r="H439" s="91"/>
    </row>
    <row r="440" spans="4:8" x14ac:dyDescent="0.3">
      <c r="D440" s="61"/>
      <c r="E440" s="61"/>
      <c r="F440" s="61"/>
      <c r="G440" s="91"/>
      <c r="H440" s="91"/>
    </row>
    <row r="441" spans="4:8" x14ac:dyDescent="0.3">
      <c r="D441" s="61"/>
      <c r="E441" s="61"/>
      <c r="F441" s="61"/>
      <c r="G441" s="91"/>
      <c r="H441" s="91"/>
    </row>
    <row r="442" spans="4:8" x14ac:dyDescent="0.3">
      <c r="D442" s="61"/>
      <c r="E442" s="61"/>
      <c r="F442" s="61"/>
      <c r="G442" s="91"/>
      <c r="H442" s="91"/>
    </row>
    <row r="443" spans="4:8" x14ac:dyDescent="0.3">
      <c r="D443" s="61"/>
      <c r="E443" s="61"/>
      <c r="F443" s="61"/>
      <c r="G443" s="91"/>
      <c r="H443" s="91"/>
    </row>
    <row r="444" spans="4:8" x14ac:dyDescent="0.3">
      <c r="D444" s="61"/>
      <c r="E444" s="61"/>
      <c r="F444" s="61"/>
      <c r="G444" s="91"/>
      <c r="H444" s="91"/>
    </row>
    <row r="445" spans="4:8" x14ac:dyDescent="0.3">
      <c r="D445" s="61"/>
      <c r="E445" s="61"/>
      <c r="F445" s="61"/>
      <c r="G445" s="91"/>
      <c r="H445" s="91"/>
    </row>
    <row r="446" spans="4:8" x14ac:dyDescent="0.3">
      <c r="D446" s="61"/>
      <c r="E446" s="61"/>
      <c r="F446" s="61"/>
      <c r="G446" s="91"/>
      <c r="H446" s="91"/>
    </row>
    <row r="447" spans="4:8" x14ac:dyDescent="0.3">
      <c r="D447" s="61"/>
      <c r="E447" s="61"/>
      <c r="F447" s="61"/>
      <c r="G447" s="91"/>
      <c r="H447" s="91"/>
    </row>
    <row r="448" spans="4:8" x14ac:dyDescent="0.3">
      <c r="D448" s="61"/>
      <c r="E448" s="61"/>
      <c r="F448" s="61"/>
      <c r="G448" s="91"/>
      <c r="H448" s="91"/>
    </row>
    <row r="449" spans="4:8" x14ac:dyDescent="0.3">
      <c r="D449" s="61"/>
      <c r="E449" s="61"/>
      <c r="F449" s="61"/>
      <c r="G449" s="91"/>
      <c r="H449" s="91"/>
    </row>
    <row r="450" spans="4:8" x14ac:dyDescent="0.3">
      <c r="D450" s="61"/>
      <c r="E450" s="61"/>
      <c r="F450" s="61"/>
      <c r="G450" s="91"/>
      <c r="H450" s="91"/>
    </row>
    <row r="451" spans="4:8" x14ac:dyDescent="0.3">
      <c r="D451" s="61"/>
      <c r="E451" s="61"/>
      <c r="F451" s="61"/>
      <c r="G451" s="91"/>
      <c r="H451" s="91"/>
    </row>
    <row r="452" spans="4:8" x14ac:dyDescent="0.3">
      <c r="D452" s="61"/>
      <c r="E452" s="61"/>
      <c r="F452" s="61"/>
      <c r="G452" s="91"/>
      <c r="H452" s="91"/>
    </row>
    <row r="453" spans="4:8" x14ac:dyDescent="0.3">
      <c r="D453" s="61"/>
      <c r="E453" s="61"/>
      <c r="F453" s="61"/>
      <c r="G453" s="91"/>
      <c r="H453" s="91"/>
    </row>
    <row r="454" spans="4:8" x14ac:dyDescent="0.3">
      <c r="D454" s="61"/>
      <c r="E454" s="61"/>
      <c r="F454" s="61"/>
      <c r="G454" s="91"/>
      <c r="H454" s="91"/>
    </row>
    <row r="455" spans="4:8" x14ac:dyDescent="0.3">
      <c r="D455" s="61"/>
      <c r="E455" s="61"/>
      <c r="F455" s="61"/>
      <c r="G455" s="91"/>
      <c r="H455" s="91"/>
    </row>
    <row r="456" spans="4:8" x14ac:dyDescent="0.3">
      <c r="D456" s="61"/>
      <c r="E456" s="61"/>
      <c r="F456" s="61"/>
      <c r="G456" s="91"/>
      <c r="H456" s="91"/>
    </row>
    <row r="457" spans="4:8" x14ac:dyDescent="0.3">
      <c r="D457" s="61"/>
      <c r="E457" s="61"/>
      <c r="F457" s="61"/>
      <c r="G457" s="91"/>
      <c r="H457" s="91"/>
    </row>
    <row r="458" spans="4:8" x14ac:dyDescent="0.3">
      <c r="D458" s="61"/>
      <c r="E458" s="61"/>
      <c r="F458" s="61"/>
      <c r="G458" s="91"/>
      <c r="H458" s="91"/>
    </row>
    <row r="459" spans="4:8" x14ac:dyDescent="0.3">
      <c r="D459" s="61"/>
      <c r="E459" s="61"/>
      <c r="F459" s="61"/>
      <c r="G459" s="91"/>
      <c r="H459" s="91"/>
    </row>
    <row r="460" spans="4:8" x14ac:dyDescent="0.3">
      <c r="D460" s="61"/>
      <c r="E460" s="61"/>
      <c r="F460" s="61"/>
      <c r="G460" s="91"/>
      <c r="H460" s="91"/>
    </row>
    <row r="461" spans="4:8" x14ac:dyDescent="0.3">
      <c r="D461" s="61"/>
      <c r="E461" s="61"/>
      <c r="F461" s="61"/>
      <c r="G461" s="91"/>
      <c r="H461" s="91"/>
    </row>
    <row r="462" spans="4:8" x14ac:dyDescent="0.3">
      <c r="D462" s="61"/>
      <c r="E462" s="61"/>
      <c r="F462" s="61"/>
      <c r="G462" s="91"/>
      <c r="H462" s="91"/>
    </row>
    <row r="463" spans="4:8" x14ac:dyDescent="0.3">
      <c r="D463" s="61"/>
      <c r="E463" s="61"/>
      <c r="F463" s="61"/>
      <c r="G463" s="91"/>
      <c r="H463" s="91"/>
    </row>
    <row r="464" spans="4:8" x14ac:dyDescent="0.3">
      <c r="D464" s="61"/>
      <c r="E464" s="61"/>
      <c r="F464" s="61"/>
      <c r="G464" s="91"/>
      <c r="H464" s="91"/>
    </row>
    <row r="465" spans="4:8" x14ac:dyDescent="0.3">
      <c r="D465" s="61"/>
      <c r="E465" s="61"/>
      <c r="F465" s="61"/>
      <c r="G465" s="91"/>
      <c r="H465" s="91"/>
    </row>
    <row r="466" spans="4:8" x14ac:dyDescent="0.3">
      <c r="D466" s="61"/>
      <c r="E466" s="61"/>
      <c r="F466" s="61"/>
      <c r="G466" s="91"/>
      <c r="H466" s="91"/>
    </row>
    <row r="467" spans="4:8" x14ac:dyDescent="0.3">
      <c r="D467" s="61"/>
      <c r="E467" s="61"/>
      <c r="G467" s="91"/>
      <c r="H467" s="91"/>
    </row>
  </sheetData>
  <mergeCells count="34">
    <mergeCell ref="B15:C15"/>
    <mergeCell ref="B22:C22"/>
    <mergeCell ref="B25:C25"/>
    <mergeCell ref="B6:C6"/>
    <mergeCell ref="G6:M6"/>
    <mergeCell ref="G15:M15"/>
    <mergeCell ref="G22:M22"/>
    <mergeCell ref="G25:M25"/>
    <mergeCell ref="A1:A4"/>
    <mergeCell ref="B1:C4"/>
    <mergeCell ref="H1:L4"/>
    <mergeCell ref="M2:M3"/>
    <mergeCell ref="E1:G1"/>
    <mergeCell ref="E2:G2"/>
    <mergeCell ref="E3:G3"/>
    <mergeCell ref="E4:G4"/>
    <mergeCell ref="B34:C34"/>
    <mergeCell ref="B38:C38"/>
    <mergeCell ref="B42:C42"/>
    <mergeCell ref="G42:M42"/>
    <mergeCell ref="G48:M48"/>
    <mergeCell ref="G34:M34"/>
    <mergeCell ref="G38:M38"/>
    <mergeCell ref="G75:L75"/>
    <mergeCell ref="G61:M61"/>
    <mergeCell ref="G64:M64"/>
    <mergeCell ref="AL42:AV42"/>
    <mergeCell ref="B48:C48"/>
    <mergeCell ref="B52:C52"/>
    <mergeCell ref="B61:C61"/>
    <mergeCell ref="B64:C64"/>
    <mergeCell ref="B57:C57"/>
    <mergeCell ref="G52:M52"/>
    <mergeCell ref="G57:M57"/>
  </mergeCells>
  <conditionalFormatting sqref="J7:J14 J16:J21 J23:J24 J26:J33 J35:J37 J39:J41 J43:J47 J49:J51 J53:J56 J58:J60 J62:J63 J65:J71">
    <cfRule type="expression" dxfId="8" priority="1" stopIfTrue="1">
      <formula>I7&lt;2</formula>
    </cfRule>
    <cfRule type="expression" dxfId="7" priority="2" stopIfTrue="1">
      <formula>AND(I7&gt;1,I7&lt;3)</formula>
    </cfRule>
    <cfRule type="expression" dxfId="6" priority="3" stopIfTrue="1">
      <formula>I7&gt;2</formula>
    </cfRule>
  </conditionalFormatting>
  <pageMargins left="0.7" right="0.7" top="0.75" bottom="0.75" header="0.3" footer="0.3"/>
  <pageSetup paperSize="8"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394C0-5DF2-4383-A902-6E0BA2BDBCCF}">
  <dimension ref="A1:M77"/>
  <sheetViews>
    <sheetView topLeftCell="A9" workbookViewId="0">
      <selection activeCell="I7" sqref="I7"/>
    </sheetView>
  </sheetViews>
  <sheetFormatPr defaultColWidth="11.44140625" defaultRowHeight="14.4" x14ac:dyDescent="0.3"/>
  <cols>
    <col min="1" max="1" width="9.109375" customWidth="1"/>
    <col min="2" max="2" width="18.88671875" customWidth="1"/>
    <col min="3" max="4" width="9.109375" customWidth="1"/>
    <col min="5" max="5" width="11.33203125" bestFit="1" customWidth="1"/>
    <col min="6" max="11" width="9.109375" customWidth="1"/>
    <col min="12" max="12" width="12.33203125" bestFit="1" customWidth="1"/>
    <col min="257" max="257" width="9.109375" customWidth="1"/>
    <col min="258" max="258" width="18.88671875" customWidth="1"/>
    <col min="259" max="267" width="9.109375" customWidth="1"/>
    <col min="268" max="268" width="12.33203125" bestFit="1" customWidth="1"/>
    <col min="513" max="513" width="9.109375" customWidth="1"/>
    <col min="514" max="514" width="18.88671875" customWidth="1"/>
    <col min="515" max="523" width="9.109375" customWidth="1"/>
    <col min="524" max="524" width="12.33203125" bestFit="1" customWidth="1"/>
    <col min="769" max="769" width="9.109375" customWidth="1"/>
    <col min="770" max="770" width="18.88671875" customWidth="1"/>
    <col min="771" max="779" width="9.109375" customWidth="1"/>
    <col min="780" max="780" width="12.33203125" bestFit="1" customWidth="1"/>
    <col min="1025" max="1025" width="9.109375" customWidth="1"/>
    <col min="1026" max="1026" width="18.88671875" customWidth="1"/>
    <col min="1027" max="1035" width="9.109375" customWidth="1"/>
    <col min="1036" max="1036" width="12.33203125" bestFit="1" customWidth="1"/>
    <col min="1281" max="1281" width="9.109375" customWidth="1"/>
    <col min="1282" max="1282" width="18.88671875" customWidth="1"/>
    <col min="1283" max="1291" width="9.109375" customWidth="1"/>
    <col min="1292" max="1292" width="12.33203125" bestFit="1" customWidth="1"/>
    <col min="1537" max="1537" width="9.109375" customWidth="1"/>
    <col min="1538" max="1538" width="18.88671875" customWidth="1"/>
    <col min="1539" max="1547" width="9.109375" customWidth="1"/>
    <col min="1548" max="1548" width="12.33203125" bestFit="1" customWidth="1"/>
    <col min="1793" max="1793" width="9.109375" customWidth="1"/>
    <col min="1794" max="1794" width="18.88671875" customWidth="1"/>
    <col min="1795" max="1803" width="9.109375" customWidth="1"/>
    <col min="1804" max="1804" width="12.33203125" bestFit="1" customWidth="1"/>
    <col min="2049" max="2049" width="9.109375" customWidth="1"/>
    <col min="2050" max="2050" width="18.88671875" customWidth="1"/>
    <col min="2051" max="2059" width="9.109375" customWidth="1"/>
    <col min="2060" max="2060" width="12.33203125" bestFit="1" customWidth="1"/>
    <col min="2305" max="2305" width="9.109375" customWidth="1"/>
    <col min="2306" max="2306" width="18.88671875" customWidth="1"/>
    <col min="2307" max="2315" width="9.109375" customWidth="1"/>
    <col min="2316" max="2316" width="12.33203125" bestFit="1" customWidth="1"/>
    <col min="2561" max="2561" width="9.109375" customWidth="1"/>
    <col min="2562" max="2562" width="18.88671875" customWidth="1"/>
    <col min="2563" max="2571" width="9.109375" customWidth="1"/>
    <col min="2572" max="2572" width="12.33203125" bestFit="1" customWidth="1"/>
    <col min="2817" max="2817" width="9.109375" customWidth="1"/>
    <col min="2818" max="2818" width="18.88671875" customWidth="1"/>
    <col min="2819" max="2827" width="9.109375" customWidth="1"/>
    <col min="2828" max="2828" width="12.33203125" bestFit="1" customWidth="1"/>
    <col min="3073" max="3073" width="9.109375" customWidth="1"/>
    <col min="3074" max="3074" width="18.88671875" customWidth="1"/>
    <col min="3075" max="3083" width="9.109375" customWidth="1"/>
    <col min="3084" max="3084" width="12.33203125" bestFit="1" customWidth="1"/>
    <col min="3329" max="3329" width="9.109375" customWidth="1"/>
    <col min="3330" max="3330" width="18.88671875" customWidth="1"/>
    <col min="3331" max="3339" width="9.109375" customWidth="1"/>
    <col min="3340" max="3340" width="12.33203125" bestFit="1" customWidth="1"/>
    <col min="3585" max="3585" width="9.109375" customWidth="1"/>
    <col min="3586" max="3586" width="18.88671875" customWidth="1"/>
    <col min="3587" max="3595" width="9.109375" customWidth="1"/>
    <col min="3596" max="3596" width="12.33203125" bestFit="1" customWidth="1"/>
    <col min="3841" max="3841" width="9.109375" customWidth="1"/>
    <col min="3842" max="3842" width="18.88671875" customWidth="1"/>
    <col min="3843" max="3851" width="9.109375" customWidth="1"/>
    <col min="3852" max="3852" width="12.33203125" bestFit="1" customWidth="1"/>
    <col min="4097" max="4097" width="9.109375" customWidth="1"/>
    <col min="4098" max="4098" width="18.88671875" customWidth="1"/>
    <col min="4099" max="4107" width="9.109375" customWidth="1"/>
    <col min="4108" max="4108" width="12.33203125" bestFit="1" customWidth="1"/>
    <col min="4353" max="4353" width="9.109375" customWidth="1"/>
    <col min="4354" max="4354" width="18.88671875" customWidth="1"/>
    <col min="4355" max="4363" width="9.109375" customWidth="1"/>
    <col min="4364" max="4364" width="12.33203125" bestFit="1" customWidth="1"/>
    <col min="4609" max="4609" width="9.109375" customWidth="1"/>
    <col min="4610" max="4610" width="18.88671875" customWidth="1"/>
    <col min="4611" max="4619" width="9.109375" customWidth="1"/>
    <col min="4620" max="4620" width="12.33203125" bestFit="1" customWidth="1"/>
    <col min="4865" max="4865" width="9.109375" customWidth="1"/>
    <col min="4866" max="4866" width="18.88671875" customWidth="1"/>
    <col min="4867" max="4875" width="9.109375" customWidth="1"/>
    <col min="4876" max="4876" width="12.33203125" bestFit="1" customWidth="1"/>
    <col min="5121" max="5121" width="9.109375" customWidth="1"/>
    <col min="5122" max="5122" width="18.88671875" customWidth="1"/>
    <col min="5123" max="5131" width="9.109375" customWidth="1"/>
    <col min="5132" max="5132" width="12.33203125" bestFit="1" customWidth="1"/>
    <col min="5377" max="5377" width="9.109375" customWidth="1"/>
    <col min="5378" max="5378" width="18.88671875" customWidth="1"/>
    <col min="5379" max="5387" width="9.109375" customWidth="1"/>
    <col min="5388" max="5388" width="12.33203125" bestFit="1" customWidth="1"/>
    <col min="5633" max="5633" width="9.109375" customWidth="1"/>
    <col min="5634" max="5634" width="18.88671875" customWidth="1"/>
    <col min="5635" max="5643" width="9.109375" customWidth="1"/>
    <col min="5644" max="5644" width="12.33203125" bestFit="1" customWidth="1"/>
    <col min="5889" max="5889" width="9.109375" customWidth="1"/>
    <col min="5890" max="5890" width="18.88671875" customWidth="1"/>
    <col min="5891" max="5899" width="9.109375" customWidth="1"/>
    <col min="5900" max="5900" width="12.33203125" bestFit="1" customWidth="1"/>
    <col min="6145" max="6145" width="9.109375" customWidth="1"/>
    <col min="6146" max="6146" width="18.88671875" customWidth="1"/>
    <col min="6147" max="6155" width="9.109375" customWidth="1"/>
    <col min="6156" max="6156" width="12.33203125" bestFit="1" customWidth="1"/>
    <col min="6401" max="6401" width="9.109375" customWidth="1"/>
    <col min="6402" max="6402" width="18.88671875" customWidth="1"/>
    <col min="6403" max="6411" width="9.109375" customWidth="1"/>
    <col min="6412" max="6412" width="12.33203125" bestFit="1" customWidth="1"/>
    <col min="6657" max="6657" width="9.109375" customWidth="1"/>
    <col min="6658" max="6658" width="18.88671875" customWidth="1"/>
    <col min="6659" max="6667" width="9.109375" customWidth="1"/>
    <col min="6668" max="6668" width="12.33203125" bestFit="1" customWidth="1"/>
    <col min="6913" max="6913" width="9.109375" customWidth="1"/>
    <col min="6914" max="6914" width="18.88671875" customWidth="1"/>
    <col min="6915" max="6923" width="9.109375" customWidth="1"/>
    <col min="6924" max="6924" width="12.33203125" bestFit="1" customWidth="1"/>
    <col min="7169" max="7169" width="9.109375" customWidth="1"/>
    <col min="7170" max="7170" width="18.88671875" customWidth="1"/>
    <col min="7171" max="7179" width="9.109375" customWidth="1"/>
    <col min="7180" max="7180" width="12.33203125" bestFit="1" customWidth="1"/>
    <col min="7425" max="7425" width="9.109375" customWidth="1"/>
    <col min="7426" max="7426" width="18.88671875" customWidth="1"/>
    <col min="7427" max="7435" width="9.109375" customWidth="1"/>
    <col min="7436" max="7436" width="12.33203125" bestFit="1" customWidth="1"/>
    <col min="7681" max="7681" width="9.109375" customWidth="1"/>
    <col min="7682" max="7682" width="18.88671875" customWidth="1"/>
    <col min="7683" max="7691" width="9.109375" customWidth="1"/>
    <col min="7692" max="7692" width="12.33203125" bestFit="1" customWidth="1"/>
    <col min="7937" max="7937" width="9.109375" customWidth="1"/>
    <col min="7938" max="7938" width="18.88671875" customWidth="1"/>
    <col min="7939" max="7947" width="9.109375" customWidth="1"/>
    <col min="7948" max="7948" width="12.33203125" bestFit="1" customWidth="1"/>
    <col min="8193" max="8193" width="9.109375" customWidth="1"/>
    <col min="8194" max="8194" width="18.88671875" customWidth="1"/>
    <col min="8195" max="8203" width="9.109375" customWidth="1"/>
    <col min="8204" max="8204" width="12.33203125" bestFit="1" customWidth="1"/>
    <col min="8449" max="8449" width="9.109375" customWidth="1"/>
    <col min="8450" max="8450" width="18.88671875" customWidth="1"/>
    <col min="8451" max="8459" width="9.109375" customWidth="1"/>
    <col min="8460" max="8460" width="12.33203125" bestFit="1" customWidth="1"/>
    <col min="8705" max="8705" width="9.109375" customWidth="1"/>
    <col min="8706" max="8706" width="18.88671875" customWidth="1"/>
    <col min="8707" max="8715" width="9.109375" customWidth="1"/>
    <col min="8716" max="8716" width="12.33203125" bestFit="1" customWidth="1"/>
    <col min="8961" max="8961" width="9.109375" customWidth="1"/>
    <col min="8962" max="8962" width="18.88671875" customWidth="1"/>
    <col min="8963" max="8971" width="9.109375" customWidth="1"/>
    <col min="8972" max="8972" width="12.33203125" bestFit="1" customWidth="1"/>
    <col min="9217" max="9217" width="9.109375" customWidth="1"/>
    <col min="9218" max="9218" width="18.88671875" customWidth="1"/>
    <col min="9219" max="9227" width="9.109375" customWidth="1"/>
    <col min="9228" max="9228" width="12.33203125" bestFit="1" customWidth="1"/>
    <col min="9473" max="9473" width="9.109375" customWidth="1"/>
    <col min="9474" max="9474" width="18.88671875" customWidth="1"/>
    <col min="9475" max="9483" width="9.109375" customWidth="1"/>
    <col min="9484" max="9484" width="12.33203125" bestFit="1" customWidth="1"/>
    <col min="9729" max="9729" width="9.109375" customWidth="1"/>
    <col min="9730" max="9730" width="18.88671875" customWidth="1"/>
    <col min="9731" max="9739" width="9.109375" customWidth="1"/>
    <col min="9740" max="9740" width="12.33203125" bestFit="1" customWidth="1"/>
    <col min="9985" max="9985" width="9.109375" customWidth="1"/>
    <col min="9986" max="9986" width="18.88671875" customWidth="1"/>
    <col min="9987" max="9995" width="9.109375" customWidth="1"/>
    <col min="9996" max="9996" width="12.33203125" bestFit="1" customWidth="1"/>
    <col min="10241" max="10241" width="9.109375" customWidth="1"/>
    <col min="10242" max="10242" width="18.88671875" customWidth="1"/>
    <col min="10243" max="10251" width="9.109375" customWidth="1"/>
    <col min="10252" max="10252" width="12.33203125" bestFit="1" customWidth="1"/>
    <col min="10497" max="10497" width="9.109375" customWidth="1"/>
    <col min="10498" max="10498" width="18.88671875" customWidth="1"/>
    <col min="10499" max="10507" width="9.109375" customWidth="1"/>
    <col min="10508" max="10508" width="12.33203125" bestFit="1" customWidth="1"/>
    <col min="10753" max="10753" width="9.109375" customWidth="1"/>
    <col min="10754" max="10754" width="18.88671875" customWidth="1"/>
    <col min="10755" max="10763" width="9.109375" customWidth="1"/>
    <col min="10764" max="10764" width="12.33203125" bestFit="1" customWidth="1"/>
    <col min="11009" max="11009" width="9.109375" customWidth="1"/>
    <col min="11010" max="11010" width="18.88671875" customWidth="1"/>
    <col min="11011" max="11019" width="9.109375" customWidth="1"/>
    <col min="11020" max="11020" width="12.33203125" bestFit="1" customWidth="1"/>
    <col min="11265" max="11265" width="9.109375" customWidth="1"/>
    <col min="11266" max="11266" width="18.88671875" customWidth="1"/>
    <col min="11267" max="11275" width="9.109375" customWidth="1"/>
    <col min="11276" max="11276" width="12.33203125" bestFit="1" customWidth="1"/>
    <col min="11521" max="11521" width="9.109375" customWidth="1"/>
    <col min="11522" max="11522" width="18.88671875" customWidth="1"/>
    <col min="11523" max="11531" width="9.109375" customWidth="1"/>
    <col min="11532" max="11532" width="12.33203125" bestFit="1" customWidth="1"/>
    <col min="11777" max="11777" width="9.109375" customWidth="1"/>
    <col min="11778" max="11778" width="18.88671875" customWidth="1"/>
    <col min="11779" max="11787" width="9.109375" customWidth="1"/>
    <col min="11788" max="11788" width="12.33203125" bestFit="1" customWidth="1"/>
    <col min="12033" max="12033" width="9.109375" customWidth="1"/>
    <col min="12034" max="12034" width="18.88671875" customWidth="1"/>
    <col min="12035" max="12043" width="9.109375" customWidth="1"/>
    <col min="12044" max="12044" width="12.33203125" bestFit="1" customWidth="1"/>
    <col min="12289" max="12289" width="9.109375" customWidth="1"/>
    <col min="12290" max="12290" width="18.88671875" customWidth="1"/>
    <col min="12291" max="12299" width="9.109375" customWidth="1"/>
    <col min="12300" max="12300" width="12.33203125" bestFit="1" customWidth="1"/>
    <col min="12545" max="12545" width="9.109375" customWidth="1"/>
    <col min="12546" max="12546" width="18.88671875" customWidth="1"/>
    <col min="12547" max="12555" width="9.109375" customWidth="1"/>
    <col min="12556" max="12556" width="12.33203125" bestFit="1" customWidth="1"/>
    <col min="12801" max="12801" width="9.109375" customWidth="1"/>
    <col min="12802" max="12802" width="18.88671875" customWidth="1"/>
    <col min="12803" max="12811" width="9.109375" customWidth="1"/>
    <col min="12812" max="12812" width="12.33203125" bestFit="1" customWidth="1"/>
    <col min="13057" max="13057" width="9.109375" customWidth="1"/>
    <col min="13058" max="13058" width="18.88671875" customWidth="1"/>
    <col min="13059" max="13067" width="9.109375" customWidth="1"/>
    <col min="13068" max="13068" width="12.33203125" bestFit="1" customWidth="1"/>
    <col min="13313" max="13313" width="9.109375" customWidth="1"/>
    <col min="13314" max="13314" width="18.88671875" customWidth="1"/>
    <col min="13315" max="13323" width="9.109375" customWidth="1"/>
    <col min="13324" max="13324" width="12.33203125" bestFit="1" customWidth="1"/>
    <col min="13569" max="13569" width="9.109375" customWidth="1"/>
    <col min="13570" max="13570" width="18.88671875" customWidth="1"/>
    <col min="13571" max="13579" width="9.109375" customWidth="1"/>
    <col min="13580" max="13580" width="12.33203125" bestFit="1" customWidth="1"/>
    <col min="13825" max="13825" width="9.109375" customWidth="1"/>
    <col min="13826" max="13826" width="18.88671875" customWidth="1"/>
    <col min="13827" max="13835" width="9.109375" customWidth="1"/>
    <col min="13836" max="13836" width="12.33203125" bestFit="1" customWidth="1"/>
    <col min="14081" max="14081" width="9.109375" customWidth="1"/>
    <col min="14082" max="14082" width="18.88671875" customWidth="1"/>
    <col min="14083" max="14091" width="9.109375" customWidth="1"/>
    <col min="14092" max="14092" width="12.33203125" bestFit="1" customWidth="1"/>
    <col min="14337" max="14337" width="9.109375" customWidth="1"/>
    <col min="14338" max="14338" width="18.88671875" customWidth="1"/>
    <col min="14339" max="14347" width="9.109375" customWidth="1"/>
    <col min="14348" max="14348" width="12.33203125" bestFit="1" customWidth="1"/>
    <col min="14593" max="14593" width="9.109375" customWidth="1"/>
    <col min="14594" max="14594" width="18.88671875" customWidth="1"/>
    <col min="14595" max="14603" width="9.109375" customWidth="1"/>
    <col min="14604" max="14604" width="12.33203125" bestFit="1" customWidth="1"/>
    <col min="14849" max="14849" width="9.109375" customWidth="1"/>
    <col min="14850" max="14850" width="18.88671875" customWidth="1"/>
    <col min="14851" max="14859" width="9.109375" customWidth="1"/>
    <col min="14860" max="14860" width="12.33203125" bestFit="1" customWidth="1"/>
    <col min="15105" max="15105" width="9.109375" customWidth="1"/>
    <col min="15106" max="15106" width="18.88671875" customWidth="1"/>
    <col min="15107" max="15115" width="9.109375" customWidth="1"/>
    <col min="15116" max="15116" width="12.33203125" bestFit="1" customWidth="1"/>
    <col min="15361" max="15361" width="9.109375" customWidth="1"/>
    <col min="15362" max="15362" width="18.88671875" customWidth="1"/>
    <col min="15363" max="15371" width="9.109375" customWidth="1"/>
    <col min="15372" max="15372" width="12.33203125" bestFit="1" customWidth="1"/>
    <col min="15617" max="15617" width="9.109375" customWidth="1"/>
    <col min="15618" max="15618" width="18.88671875" customWidth="1"/>
    <col min="15619" max="15627" width="9.109375" customWidth="1"/>
    <col min="15628" max="15628" width="12.33203125" bestFit="1" customWidth="1"/>
    <col min="15873" max="15873" width="9.109375" customWidth="1"/>
    <col min="15874" max="15874" width="18.88671875" customWidth="1"/>
    <col min="15875" max="15883" width="9.109375" customWidth="1"/>
    <col min="15884" max="15884" width="12.33203125" bestFit="1" customWidth="1"/>
    <col min="16129" max="16129" width="9.109375" customWidth="1"/>
    <col min="16130" max="16130" width="18.88671875" customWidth="1"/>
    <col min="16131" max="16139" width="9.109375" customWidth="1"/>
    <col min="16140" max="16140" width="12.33203125" bestFit="1" customWidth="1"/>
  </cols>
  <sheetData>
    <row r="1" spans="1:13" ht="15.6" customHeight="1" x14ac:dyDescent="0.3">
      <c r="A1" s="526"/>
      <c r="B1" s="526"/>
      <c r="C1" s="526"/>
      <c r="D1" s="526"/>
      <c r="E1" s="500" t="s">
        <v>308</v>
      </c>
      <c r="F1" s="93"/>
      <c r="G1" s="93"/>
      <c r="H1" s="93"/>
      <c r="I1" s="93"/>
      <c r="J1" s="93"/>
      <c r="K1" s="93"/>
      <c r="L1" s="93"/>
      <c r="M1" s="93"/>
    </row>
    <row r="2" spans="1:13" ht="15.6" customHeight="1" x14ac:dyDescent="0.3">
      <c r="A2" s="526"/>
      <c r="B2" s="526"/>
      <c r="C2" s="526"/>
      <c r="D2" s="526"/>
      <c r="E2" s="500"/>
      <c r="F2" s="93"/>
      <c r="G2" s="93"/>
      <c r="H2" s="93"/>
      <c r="I2" s="93"/>
      <c r="J2" s="93"/>
      <c r="K2" s="93"/>
      <c r="L2" s="93"/>
      <c r="M2" s="95"/>
    </row>
    <row r="3" spans="1:13" ht="8.25" customHeight="1" thickBot="1" x14ac:dyDescent="0.35">
      <c r="A3" s="92"/>
      <c r="B3" s="94"/>
      <c r="C3" s="94"/>
      <c r="D3" s="94"/>
      <c r="E3" s="96"/>
      <c r="F3" s="93"/>
      <c r="G3" s="93"/>
      <c r="H3" s="93"/>
      <c r="I3" s="93"/>
      <c r="J3" s="93"/>
      <c r="K3" s="93"/>
      <c r="L3" s="93"/>
      <c r="M3" s="95"/>
    </row>
    <row r="4" spans="1:13" ht="11.25" customHeight="1" thickBot="1" x14ac:dyDescent="0.35">
      <c r="A4" s="97"/>
      <c r="B4" s="98"/>
      <c r="C4" s="99"/>
      <c r="D4" s="100"/>
      <c r="E4" s="101"/>
      <c r="F4" s="102"/>
      <c r="G4" s="103"/>
      <c r="H4" s="103"/>
      <c r="I4" s="103"/>
      <c r="J4" s="501" t="s">
        <v>179</v>
      </c>
      <c r="K4" s="502"/>
      <c r="L4" s="503"/>
      <c r="M4" s="93"/>
    </row>
    <row r="5" spans="1:13" ht="18.75" customHeight="1" x14ac:dyDescent="0.3">
      <c r="A5" s="504" t="s">
        <v>180</v>
      </c>
      <c r="B5" s="505"/>
      <c r="C5" s="508" t="s">
        <v>181</v>
      </c>
      <c r="D5" s="510" t="s">
        <v>182</v>
      </c>
      <c r="E5" s="511"/>
      <c r="F5" s="514" t="s">
        <v>183</v>
      </c>
      <c r="G5" s="516" t="s">
        <v>184</v>
      </c>
      <c r="H5" s="516" t="s">
        <v>185</v>
      </c>
      <c r="I5" s="518" t="s">
        <v>186</v>
      </c>
      <c r="J5" s="520" t="s">
        <v>187</v>
      </c>
      <c r="K5" s="522" t="s">
        <v>185</v>
      </c>
      <c r="L5" s="524" t="s">
        <v>186</v>
      </c>
      <c r="M5" s="104"/>
    </row>
    <row r="6" spans="1:13" ht="28.5" customHeight="1" thickBot="1" x14ac:dyDescent="0.35">
      <c r="A6" s="506"/>
      <c r="B6" s="507"/>
      <c r="C6" s="509"/>
      <c r="D6" s="512"/>
      <c r="E6" s="513"/>
      <c r="F6" s="515"/>
      <c r="G6" s="517"/>
      <c r="H6" s="517"/>
      <c r="I6" s="519"/>
      <c r="J6" s="521"/>
      <c r="K6" s="523"/>
      <c r="L6" s="525"/>
      <c r="M6" s="104"/>
    </row>
    <row r="7" spans="1:13" x14ac:dyDescent="0.3">
      <c r="A7" s="445" t="s">
        <v>188</v>
      </c>
      <c r="B7" s="448" t="s">
        <v>189</v>
      </c>
      <c r="C7" s="451">
        <v>24</v>
      </c>
      <c r="D7" s="454"/>
      <c r="E7" s="105"/>
      <c r="F7" s="106" t="s">
        <v>188</v>
      </c>
      <c r="G7" s="187">
        <f>'Std Checklist 1'!H7</f>
        <v>0</v>
      </c>
      <c r="H7" s="187">
        <f>'Std Checklist 1'!D7</f>
        <v>0</v>
      </c>
      <c r="I7" s="187">
        <f>'Std Checklist 1'!I7</f>
        <v>0</v>
      </c>
      <c r="J7" s="457">
        <f>COUNTIF(G7:G14,"x")</f>
        <v>0</v>
      </c>
      <c r="K7" s="433">
        <f>SUM(H7:H14)</f>
        <v>0</v>
      </c>
      <c r="L7" s="433">
        <f>SUM(I7:I14)</f>
        <v>0</v>
      </c>
      <c r="M7" s="104"/>
    </row>
    <row r="8" spans="1:13" x14ac:dyDescent="0.3">
      <c r="A8" s="446"/>
      <c r="B8" s="449"/>
      <c r="C8" s="452"/>
      <c r="D8" s="455"/>
      <c r="E8" s="107"/>
      <c r="F8" s="108" t="s">
        <v>190</v>
      </c>
      <c r="G8" s="185">
        <f>'Std Checklist 1'!H8</f>
        <v>0</v>
      </c>
      <c r="H8" s="185">
        <f>'Std Checklist 1'!D8</f>
        <v>0</v>
      </c>
      <c r="I8" s="185">
        <f>'Std Checklist 1'!I8</f>
        <v>0</v>
      </c>
      <c r="J8" s="458"/>
      <c r="K8" s="434"/>
      <c r="L8" s="434"/>
      <c r="M8" s="109"/>
    </row>
    <row r="9" spans="1:13" x14ac:dyDescent="0.3">
      <c r="A9" s="446"/>
      <c r="B9" s="449"/>
      <c r="C9" s="452"/>
      <c r="D9" s="455"/>
      <c r="E9" s="110" t="s">
        <v>191</v>
      </c>
      <c r="F9" s="108" t="s">
        <v>192</v>
      </c>
      <c r="G9" s="185">
        <f>'Std Checklist 1'!H9</f>
        <v>0</v>
      </c>
      <c r="H9" s="185">
        <f>'Std Checklist 1'!D9</f>
        <v>0</v>
      </c>
      <c r="I9" s="185">
        <f>'Std Checklist 1'!I9</f>
        <v>0</v>
      </c>
      <c r="J9" s="458"/>
      <c r="K9" s="434"/>
      <c r="L9" s="434"/>
      <c r="M9" s="109"/>
    </row>
    <row r="10" spans="1:13" x14ac:dyDescent="0.3">
      <c r="A10" s="446"/>
      <c r="B10" s="449"/>
      <c r="C10" s="452"/>
      <c r="D10" s="455"/>
      <c r="E10" s="110"/>
      <c r="F10" s="108" t="s">
        <v>193</v>
      </c>
      <c r="G10" s="185">
        <f>'Std Checklist 1'!H10</f>
        <v>0</v>
      </c>
      <c r="H10" s="185">
        <f>'Std Checklist 1'!D10</f>
        <v>0</v>
      </c>
      <c r="I10" s="185">
        <f>'Std Checklist 1'!I10</f>
        <v>0</v>
      </c>
      <c r="J10" s="458"/>
      <c r="K10" s="434"/>
      <c r="L10" s="434"/>
      <c r="M10" s="109"/>
    </row>
    <row r="11" spans="1:13" x14ac:dyDescent="0.3">
      <c r="A11" s="446"/>
      <c r="B11" s="449"/>
      <c r="C11" s="452"/>
      <c r="D11" s="455"/>
      <c r="E11" s="110" t="s">
        <v>191</v>
      </c>
      <c r="F11" s="108" t="s">
        <v>194</v>
      </c>
      <c r="G11" s="185">
        <f>'Std Checklist 1'!H11</f>
        <v>0</v>
      </c>
      <c r="H11" s="185">
        <f>'Std Checklist 1'!D11</f>
        <v>0</v>
      </c>
      <c r="I11" s="185">
        <f>'Std Checklist 1'!I11</f>
        <v>0</v>
      </c>
      <c r="J11" s="458"/>
      <c r="K11" s="434"/>
      <c r="L11" s="434"/>
      <c r="M11" s="109"/>
    </row>
    <row r="12" spans="1:13" x14ac:dyDescent="0.3">
      <c r="A12" s="446"/>
      <c r="B12" s="449"/>
      <c r="C12" s="452"/>
      <c r="D12" s="455"/>
      <c r="E12" s="107"/>
      <c r="F12" s="108" t="s">
        <v>195</v>
      </c>
      <c r="G12" s="185">
        <f>'Std Checklist 1'!H12</f>
        <v>0</v>
      </c>
      <c r="H12" s="185">
        <f>'Std Checklist 1'!D12</f>
        <v>0</v>
      </c>
      <c r="I12" s="185">
        <f>'Std Checklist 1'!I12</f>
        <v>0</v>
      </c>
      <c r="J12" s="458"/>
      <c r="K12" s="434"/>
      <c r="L12" s="434"/>
      <c r="M12" s="109"/>
    </row>
    <row r="13" spans="1:13" x14ac:dyDescent="0.3">
      <c r="A13" s="446"/>
      <c r="B13" s="449"/>
      <c r="C13" s="452"/>
      <c r="D13" s="455"/>
      <c r="E13" s="107"/>
      <c r="F13" s="108" t="s">
        <v>196</v>
      </c>
      <c r="G13" s="185">
        <f>'Std Checklist 1'!H13</f>
        <v>0</v>
      </c>
      <c r="H13" s="185">
        <f>'Std Checklist 1'!D13</f>
        <v>0</v>
      </c>
      <c r="I13" s="185">
        <f>'Std Checklist 1'!I13</f>
        <v>0</v>
      </c>
      <c r="J13" s="458"/>
      <c r="K13" s="434"/>
      <c r="L13" s="434"/>
      <c r="M13" s="109"/>
    </row>
    <row r="14" spans="1:13" ht="11.25" customHeight="1" thickBot="1" x14ac:dyDescent="0.35">
      <c r="A14" s="447"/>
      <c r="B14" s="450"/>
      <c r="C14" s="453"/>
      <c r="D14" s="456"/>
      <c r="E14" s="111"/>
      <c r="F14" s="112" t="s">
        <v>197</v>
      </c>
      <c r="G14" s="188">
        <f>'Std Checklist 1'!H14</f>
        <v>0</v>
      </c>
      <c r="H14" s="188">
        <f>'Std Checklist 1'!D14</f>
        <v>0</v>
      </c>
      <c r="I14" s="188">
        <f>'Std Checklist 1'!I14</f>
        <v>0</v>
      </c>
      <c r="J14" s="459"/>
      <c r="K14" s="435"/>
      <c r="L14" s="435"/>
      <c r="M14" s="109"/>
    </row>
    <row r="15" spans="1:13" x14ac:dyDescent="0.3">
      <c r="A15" s="445" t="s">
        <v>190</v>
      </c>
      <c r="B15" s="448" t="s">
        <v>198</v>
      </c>
      <c r="C15" s="451">
        <v>18</v>
      </c>
      <c r="D15" s="454"/>
      <c r="E15" s="119" t="s">
        <v>191</v>
      </c>
      <c r="F15" s="106" t="s">
        <v>199</v>
      </c>
      <c r="G15" s="187">
        <f>'Std Checklist 1'!H16</f>
        <v>0</v>
      </c>
      <c r="H15" s="187">
        <f>'Std Checklist 1'!D16</f>
        <v>0</v>
      </c>
      <c r="I15" s="187">
        <f>'Std Checklist 1'!I16</f>
        <v>0</v>
      </c>
      <c r="J15" s="457">
        <f>COUNTIF(G15:G20,"x")</f>
        <v>0</v>
      </c>
      <c r="K15" s="433">
        <f>SUM(H15:H20)</f>
        <v>0</v>
      </c>
      <c r="L15" s="433">
        <f>SUM(I15:I20)</f>
        <v>0</v>
      </c>
      <c r="M15" s="109"/>
    </row>
    <row r="16" spans="1:13" x14ac:dyDescent="0.3">
      <c r="A16" s="446"/>
      <c r="B16" s="449"/>
      <c r="C16" s="485"/>
      <c r="D16" s="486"/>
      <c r="E16" s="115"/>
      <c r="F16" s="114" t="s">
        <v>200</v>
      </c>
      <c r="G16" s="185">
        <f>'Std Checklist 1'!H17</f>
        <v>0</v>
      </c>
      <c r="H16" s="185">
        <f>'Std Checklist 1'!D17</f>
        <v>0</v>
      </c>
      <c r="I16" s="185">
        <f>'Std Checklist 1'!I17</f>
        <v>0</v>
      </c>
      <c r="J16" s="458"/>
      <c r="K16" s="434"/>
      <c r="L16" s="434"/>
      <c r="M16" s="109"/>
    </row>
    <row r="17" spans="1:13" x14ac:dyDescent="0.3">
      <c r="A17" s="446"/>
      <c r="B17" s="449"/>
      <c r="C17" s="485"/>
      <c r="D17" s="486"/>
      <c r="E17" s="107"/>
      <c r="F17" s="114" t="s">
        <v>201</v>
      </c>
      <c r="G17" s="185">
        <f>'Std Checklist 1'!H18</f>
        <v>0</v>
      </c>
      <c r="H17" s="185">
        <f>'Std Checklist 1'!D18</f>
        <v>0</v>
      </c>
      <c r="I17" s="185">
        <f>'Std Checklist 1'!I18</f>
        <v>0</v>
      </c>
      <c r="J17" s="458"/>
      <c r="K17" s="434"/>
      <c r="L17" s="434"/>
      <c r="M17" s="109"/>
    </row>
    <row r="18" spans="1:13" x14ac:dyDescent="0.3">
      <c r="A18" s="446"/>
      <c r="B18" s="449"/>
      <c r="C18" s="485"/>
      <c r="D18" s="486"/>
      <c r="E18" s="107"/>
      <c r="F18" s="114" t="s">
        <v>202</v>
      </c>
      <c r="G18" s="185">
        <f>'Std Checklist 1'!H19</f>
        <v>0</v>
      </c>
      <c r="H18" s="185">
        <f>'Std Checklist 1'!D19</f>
        <v>0</v>
      </c>
      <c r="I18" s="185">
        <f>'Std Checklist 1'!I19</f>
        <v>0</v>
      </c>
      <c r="J18" s="458"/>
      <c r="K18" s="434"/>
      <c r="L18" s="434"/>
      <c r="M18" s="109"/>
    </row>
    <row r="19" spans="1:13" x14ac:dyDescent="0.3">
      <c r="A19" s="446"/>
      <c r="B19" s="449"/>
      <c r="C19" s="485"/>
      <c r="D19" s="486"/>
      <c r="E19" s="189"/>
      <c r="F19" s="114" t="s">
        <v>203</v>
      </c>
      <c r="G19" s="185">
        <f>'Std Checklist 1'!H20</f>
        <v>0</v>
      </c>
      <c r="H19" s="185">
        <f>'Std Checklist 1'!D20</f>
        <v>0</v>
      </c>
      <c r="I19" s="185">
        <f>'Std Checklist 1'!I20</f>
        <v>0</v>
      </c>
      <c r="J19" s="458"/>
      <c r="K19" s="434"/>
      <c r="L19" s="434"/>
      <c r="M19" s="109"/>
    </row>
    <row r="20" spans="1:13" ht="15" thickBot="1" x14ac:dyDescent="0.35">
      <c r="A20" s="447"/>
      <c r="B20" s="450"/>
      <c r="C20" s="453"/>
      <c r="D20" s="456"/>
      <c r="E20" s="122" t="s">
        <v>191</v>
      </c>
      <c r="F20" s="126" t="s">
        <v>204</v>
      </c>
      <c r="G20" s="188">
        <f>'Std Checklist 1'!H21</f>
        <v>0</v>
      </c>
      <c r="H20" s="188">
        <f>'Std Checklist 1'!D21</f>
        <v>0</v>
      </c>
      <c r="I20" s="188">
        <f>'Std Checklist 1'!I21</f>
        <v>0</v>
      </c>
      <c r="J20" s="459"/>
      <c r="K20" s="435"/>
      <c r="L20" s="435"/>
      <c r="M20" s="109"/>
    </row>
    <row r="21" spans="1:13" x14ac:dyDescent="0.3">
      <c r="A21" s="445" t="s">
        <v>192</v>
      </c>
      <c r="B21" s="490" t="s">
        <v>205</v>
      </c>
      <c r="C21" s="492">
        <v>6</v>
      </c>
      <c r="D21" s="494"/>
      <c r="E21" s="105" t="s">
        <v>191</v>
      </c>
      <c r="F21" s="106" t="s">
        <v>206</v>
      </c>
      <c r="G21" s="187">
        <f>'Std Checklist 1'!H23</f>
        <v>0</v>
      </c>
      <c r="H21" s="187">
        <f>'Std Checklist 1'!D23</f>
        <v>0</v>
      </c>
      <c r="I21" s="187">
        <f>'Std Checklist 1'!I23</f>
        <v>0</v>
      </c>
      <c r="J21" s="496">
        <f>COUNTIF(G21:G22,"x")</f>
        <v>0</v>
      </c>
      <c r="K21" s="498">
        <f>SUM(H21:H22)</f>
        <v>0</v>
      </c>
      <c r="L21" s="498">
        <f>SUM(I21:I22)</f>
        <v>0</v>
      </c>
      <c r="M21" s="109"/>
    </row>
    <row r="22" spans="1:13" ht="15" thickBot="1" x14ac:dyDescent="0.35">
      <c r="A22" s="447"/>
      <c r="B22" s="491"/>
      <c r="C22" s="493"/>
      <c r="D22" s="495"/>
      <c r="E22" s="122"/>
      <c r="F22" s="112" t="s">
        <v>207</v>
      </c>
      <c r="G22" s="188">
        <f>'Std Checklist 1'!H24</f>
        <v>0</v>
      </c>
      <c r="H22" s="188">
        <f>'Std Checklist 1'!D24</f>
        <v>0</v>
      </c>
      <c r="I22" s="188">
        <f>'Std Checklist 1'!I24</f>
        <v>0</v>
      </c>
      <c r="J22" s="497"/>
      <c r="K22" s="499"/>
      <c r="L22" s="499"/>
      <c r="M22" s="109"/>
    </row>
    <row r="23" spans="1:13" x14ac:dyDescent="0.3">
      <c r="A23" s="446" t="s">
        <v>193</v>
      </c>
      <c r="B23" s="449" t="s">
        <v>208</v>
      </c>
      <c r="C23" s="485">
        <v>24</v>
      </c>
      <c r="D23" s="486"/>
      <c r="E23" s="116" t="s">
        <v>191</v>
      </c>
      <c r="F23" s="114" t="s">
        <v>209</v>
      </c>
      <c r="G23" s="186">
        <f>'Std Checklist 1'!H26</f>
        <v>0</v>
      </c>
      <c r="H23" s="186">
        <f>'Std Checklist 1'!D26</f>
        <v>0</v>
      </c>
      <c r="I23" s="186">
        <f>'Std Checklist 1'!I26</f>
        <v>0</v>
      </c>
      <c r="J23" s="487">
        <f>COUNTIF(G23:G30,"x")</f>
        <v>0</v>
      </c>
      <c r="K23" s="472">
        <f>SUM(H23:H30)</f>
        <v>0</v>
      </c>
      <c r="L23" s="472">
        <f>SUM(I23:I30)</f>
        <v>0</v>
      </c>
      <c r="M23" s="104"/>
    </row>
    <row r="24" spans="1:13" x14ac:dyDescent="0.3">
      <c r="A24" s="446"/>
      <c r="B24" s="449"/>
      <c r="C24" s="485"/>
      <c r="D24" s="486"/>
      <c r="E24" s="116"/>
      <c r="F24" s="114" t="s">
        <v>210</v>
      </c>
      <c r="G24" s="185">
        <f>'Std Checklist 1'!H27</f>
        <v>0</v>
      </c>
      <c r="H24" s="185">
        <f>'Std Checklist 1'!D27</f>
        <v>0</v>
      </c>
      <c r="I24" s="185">
        <f>'Std Checklist 1'!I27</f>
        <v>0</v>
      </c>
      <c r="J24" s="458"/>
      <c r="K24" s="434"/>
      <c r="L24" s="434"/>
      <c r="M24" s="104"/>
    </row>
    <row r="25" spans="1:13" x14ac:dyDescent="0.3">
      <c r="A25" s="446"/>
      <c r="B25" s="449"/>
      <c r="C25" s="485"/>
      <c r="D25" s="486"/>
      <c r="E25" s="116" t="s">
        <v>191</v>
      </c>
      <c r="F25" s="108" t="s">
        <v>211</v>
      </c>
      <c r="G25" s="185">
        <f>'Std Checklist 1'!H28</f>
        <v>0</v>
      </c>
      <c r="H25" s="185">
        <f>'Std Checklist 1'!D28</f>
        <v>0</v>
      </c>
      <c r="I25" s="185">
        <f>'Std Checklist 1'!I28</f>
        <v>0</v>
      </c>
      <c r="J25" s="458"/>
      <c r="K25" s="434"/>
      <c r="L25" s="434"/>
      <c r="M25" s="104"/>
    </row>
    <row r="26" spans="1:13" x14ac:dyDescent="0.3">
      <c r="A26" s="446"/>
      <c r="B26" s="449"/>
      <c r="C26" s="485"/>
      <c r="D26" s="486"/>
      <c r="E26" s="116"/>
      <c r="F26" s="114" t="s">
        <v>212</v>
      </c>
      <c r="G26" s="185">
        <f>'Std Checklist 1'!H29</f>
        <v>0</v>
      </c>
      <c r="H26" s="185">
        <f>'Std Checklist 1'!D29</f>
        <v>0</v>
      </c>
      <c r="I26" s="185">
        <f>'Std Checklist 1'!I29</f>
        <v>0</v>
      </c>
      <c r="J26" s="458"/>
      <c r="K26" s="434"/>
      <c r="L26" s="434"/>
      <c r="M26" s="104"/>
    </row>
    <row r="27" spans="1:13" x14ac:dyDescent="0.3">
      <c r="A27" s="446"/>
      <c r="B27" s="449"/>
      <c r="C27" s="485"/>
      <c r="D27" s="486"/>
      <c r="E27" s="116"/>
      <c r="F27" s="114" t="s">
        <v>213</v>
      </c>
      <c r="G27" s="185">
        <f>'Std Checklist 1'!H30</f>
        <v>0</v>
      </c>
      <c r="H27" s="185">
        <f>'Std Checklist 1'!D30</f>
        <v>0</v>
      </c>
      <c r="I27" s="185">
        <f>'Std Checklist 1'!I30</f>
        <v>0</v>
      </c>
      <c r="J27" s="458"/>
      <c r="K27" s="434"/>
      <c r="L27" s="434"/>
      <c r="M27" s="104"/>
    </row>
    <row r="28" spans="1:13" x14ac:dyDescent="0.3">
      <c r="A28" s="446"/>
      <c r="B28" s="449"/>
      <c r="C28" s="485"/>
      <c r="D28" s="486"/>
      <c r="E28" s="116"/>
      <c r="F28" s="108" t="s">
        <v>214</v>
      </c>
      <c r="G28" s="185">
        <f>'Std Checklist 1'!H31</f>
        <v>0</v>
      </c>
      <c r="H28" s="185">
        <f>'Std Checklist 1'!D31</f>
        <v>0</v>
      </c>
      <c r="I28" s="185">
        <f>'Std Checklist 1'!I31</f>
        <v>0</v>
      </c>
      <c r="J28" s="458"/>
      <c r="K28" s="434"/>
      <c r="L28" s="434"/>
      <c r="M28" s="104"/>
    </row>
    <row r="29" spans="1:13" x14ac:dyDescent="0.3">
      <c r="A29" s="446"/>
      <c r="B29" s="449"/>
      <c r="C29" s="485"/>
      <c r="D29" s="486"/>
      <c r="E29" s="116"/>
      <c r="F29" s="114" t="s">
        <v>215</v>
      </c>
      <c r="G29" s="185">
        <f>'Std Checklist 1'!H32</f>
        <v>0</v>
      </c>
      <c r="H29" s="185">
        <f>'Std Checklist 1'!D32</f>
        <v>0</v>
      </c>
      <c r="I29" s="185">
        <f>'Std Checklist 1'!I32</f>
        <v>0</v>
      </c>
      <c r="J29" s="458"/>
      <c r="K29" s="434"/>
      <c r="L29" s="434"/>
      <c r="M29" s="104"/>
    </row>
    <row r="30" spans="1:13" ht="15" thickBot="1" x14ac:dyDescent="0.35">
      <c r="A30" s="446"/>
      <c r="B30" s="449"/>
      <c r="C30" s="485"/>
      <c r="D30" s="486"/>
      <c r="E30" s="116"/>
      <c r="F30" s="117" t="s">
        <v>216</v>
      </c>
      <c r="G30" s="190">
        <f>'Std Checklist 1'!H33</f>
        <v>0</v>
      </c>
      <c r="H30" s="190">
        <f>'Std Checklist 1'!D33</f>
        <v>0</v>
      </c>
      <c r="I30" s="190">
        <f>'Std Checklist 1'!I33</f>
        <v>0</v>
      </c>
      <c r="J30" s="458"/>
      <c r="K30" s="434"/>
      <c r="L30" s="434"/>
      <c r="M30" s="104"/>
    </row>
    <row r="31" spans="1:13" x14ac:dyDescent="0.3">
      <c r="A31" s="445" t="s">
        <v>194</v>
      </c>
      <c r="B31" s="448" t="s">
        <v>217</v>
      </c>
      <c r="C31" s="451">
        <v>9</v>
      </c>
      <c r="D31" s="454"/>
      <c r="E31" s="119" t="s">
        <v>191</v>
      </c>
      <c r="F31" s="106" t="s">
        <v>218</v>
      </c>
      <c r="G31" s="187">
        <f>'Std Checklist 1'!H35</f>
        <v>0</v>
      </c>
      <c r="H31" s="187">
        <f>'Std Checklist 1'!D35</f>
        <v>0</v>
      </c>
      <c r="I31" s="187">
        <f>'Std Checklist 1'!I35</f>
        <v>0</v>
      </c>
      <c r="J31" s="457">
        <f>COUNTIF(G31:G33,"x")</f>
        <v>0</v>
      </c>
      <c r="K31" s="433">
        <f>SUM(H31:H33)</f>
        <v>0</v>
      </c>
      <c r="L31" s="457">
        <f>SUM(I31:I33)</f>
        <v>0</v>
      </c>
      <c r="M31" s="104"/>
    </row>
    <row r="32" spans="1:13" x14ac:dyDescent="0.3">
      <c r="A32" s="446"/>
      <c r="B32" s="449"/>
      <c r="C32" s="485"/>
      <c r="D32" s="486"/>
      <c r="E32" s="113"/>
      <c r="F32" s="108" t="s">
        <v>219</v>
      </c>
      <c r="G32" s="185">
        <f>'Std Checklist 1'!H36</f>
        <v>0</v>
      </c>
      <c r="H32" s="185">
        <f>'Std Checklist 1'!D36</f>
        <v>0</v>
      </c>
      <c r="I32" s="185">
        <f>'Std Checklist 1'!I36</f>
        <v>0</v>
      </c>
      <c r="J32" s="487"/>
      <c r="K32" s="472"/>
      <c r="L32" s="487"/>
      <c r="M32" s="104"/>
    </row>
    <row r="33" spans="1:13" ht="15" thickBot="1" x14ac:dyDescent="0.35">
      <c r="A33" s="447"/>
      <c r="B33" s="450"/>
      <c r="C33" s="453"/>
      <c r="D33" s="456"/>
      <c r="E33" s="120"/>
      <c r="F33" s="112" t="s">
        <v>220</v>
      </c>
      <c r="G33" s="188">
        <f>'Std Checklist 1'!H37</f>
        <v>0</v>
      </c>
      <c r="H33" s="188">
        <f>'Std Checklist 1'!D37</f>
        <v>0</v>
      </c>
      <c r="I33" s="188">
        <f>'Std Checklist 1'!I37</f>
        <v>0</v>
      </c>
      <c r="J33" s="459"/>
      <c r="K33" s="435"/>
      <c r="L33" s="459"/>
      <c r="M33" s="104"/>
    </row>
    <row r="34" spans="1:13" x14ac:dyDescent="0.3">
      <c r="A34" s="446" t="s">
        <v>195</v>
      </c>
      <c r="B34" s="466" t="s">
        <v>221</v>
      </c>
      <c r="C34" s="489">
        <v>9</v>
      </c>
      <c r="D34" s="486"/>
      <c r="E34" s="116" t="s">
        <v>191</v>
      </c>
      <c r="F34" s="114" t="s">
        <v>222</v>
      </c>
      <c r="G34" s="186">
        <f>'Std Checklist 1'!H39</f>
        <v>0</v>
      </c>
      <c r="H34" s="186">
        <f>'Std Checklist 1'!D39</f>
        <v>0</v>
      </c>
      <c r="I34" s="186">
        <f>'Std Checklist 1'!I39</f>
        <v>0</v>
      </c>
      <c r="J34" s="487">
        <f>COUNTIF(G34:G36,"x")</f>
        <v>0</v>
      </c>
      <c r="K34" s="472">
        <f>SUM(H34:H36)</f>
        <v>0</v>
      </c>
      <c r="L34" s="487">
        <f>SUM(I34:I36)</f>
        <v>0</v>
      </c>
      <c r="M34" s="104"/>
    </row>
    <row r="35" spans="1:13" x14ac:dyDescent="0.3">
      <c r="A35" s="446"/>
      <c r="B35" s="466"/>
      <c r="C35" s="469"/>
      <c r="D35" s="455"/>
      <c r="E35" s="121"/>
      <c r="F35" s="108" t="s">
        <v>223</v>
      </c>
      <c r="G35" s="185">
        <f>'Std Checklist 1'!H40</f>
        <v>0</v>
      </c>
      <c r="H35" s="185">
        <f>'Std Checklist 1'!D40</f>
        <v>0</v>
      </c>
      <c r="I35" s="185">
        <f>'Std Checklist 1'!I40</f>
        <v>0</v>
      </c>
      <c r="J35" s="458"/>
      <c r="K35" s="434"/>
      <c r="L35" s="458"/>
      <c r="M35" s="104"/>
    </row>
    <row r="36" spans="1:13" ht="15" thickBot="1" x14ac:dyDescent="0.35">
      <c r="A36" s="446"/>
      <c r="B36" s="466"/>
      <c r="C36" s="469"/>
      <c r="D36" s="455"/>
      <c r="E36" s="116" t="s">
        <v>191</v>
      </c>
      <c r="F36" s="118" t="s">
        <v>224</v>
      </c>
      <c r="G36" s="190">
        <f>'Std Checklist 1'!H41</f>
        <v>0</v>
      </c>
      <c r="H36" s="190">
        <f>'Std Checklist 1'!D41</f>
        <v>0</v>
      </c>
      <c r="I36" s="190">
        <f>'Std Checklist 1'!I41</f>
        <v>0</v>
      </c>
      <c r="J36" s="458"/>
      <c r="K36" s="434"/>
      <c r="L36" s="458"/>
      <c r="M36" s="104"/>
    </row>
    <row r="37" spans="1:13" x14ac:dyDescent="0.3">
      <c r="A37" s="445" t="s">
        <v>196</v>
      </c>
      <c r="B37" s="465" t="s">
        <v>225</v>
      </c>
      <c r="C37" s="468">
        <v>15</v>
      </c>
      <c r="D37" s="454"/>
      <c r="E37" s="105" t="s">
        <v>191</v>
      </c>
      <c r="F37" s="106" t="s">
        <v>226</v>
      </c>
      <c r="G37" s="187">
        <f>'Std Checklist 1'!H43</f>
        <v>0</v>
      </c>
      <c r="H37" s="187">
        <f>'Std Checklist 1'!D43</f>
        <v>0</v>
      </c>
      <c r="I37" s="187">
        <f>'Std Checklist 1'!I43</f>
        <v>0</v>
      </c>
      <c r="J37" s="457">
        <f>COUNTIF(G37:G41,"x")</f>
        <v>0</v>
      </c>
      <c r="K37" s="433">
        <f>SUM(H37:H41)</f>
        <v>0</v>
      </c>
      <c r="L37" s="457">
        <f>SUM(I37:I41)</f>
        <v>0</v>
      </c>
      <c r="M37" s="104"/>
    </row>
    <row r="38" spans="1:13" x14ac:dyDescent="0.3">
      <c r="A38" s="446"/>
      <c r="B38" s="466"/>
      <c r="C38" s="469"/>
      <c r="D38" s="455"/>
      <c r="E38" s="116"/>
      <c r="F38" s="108" t="s">
        <v>227</v>
      </c>
      <c r="G38" s="185">
        <f>'Std Checklist 1'!H44</f>
        <v>0</v>
      </c>
      <c r="H38" s="185">
        <f>'Std Checklist 1'!D44</f>
        <v>0</v>
      </c>
      <c r="I38" s="185">
        <f>'Std Checklist 1'!I44</f>
        <v>0</v>
      </c>
      <c r="J38" s="458"/>
      <c r="K38" s="434"/>
      <c r="L38" s="458"/>
      <c r="M38" s="104"/>
    </row>
    <row r="39" spans="1:13" x14ac:dyDescent="0.3">
      <c r="A39" s="446"/>
      <c r="B39" s="466"/>
      <c r="C39" s="469"/>
      <c r="D39" s="455"/>
      <c r="E39" s="121"/>
      <c r="F39" s="108" t="s">
        <v>228</v>
      </c>
      <c r="G39" s="185">
        <f>'Std Checklist 1'!H45</f>
        <v>0</v>
      </c>
      <c r="H39" s="185">
        <f>'Std Checklist 1'!D45</f>
        <v>0</v>
      </c>
      <c r="I39" s="185">
        <f>'Std Checklist 1'!I45</f>
        <v>0</v>
      </c>
      <c r="J39" s="458"/>
      <c r="K39" s="434"/>
      <c r="L39" s="458"/>
      <c r="M39" s="104"/>
    </row>
    <row r="40" spans="1:13" x14ac:dyDescent="0.3">
      <c r="A40" s="446"/>
      <c r="B40" s="466"/>
      <c r="C40" s="469"/>
      <c r="D40" s="455"/>
      <c r="E40" s="116" t="s">
        <v>191</v>
      </c>
      <c r="F40" s="108" t="s">
        <v>229</v>
      </c>
      <c r="G40" s="185">
        <f>'Std Checklist 1'!H46</f>
        <v>0</v>
      </c>
      <c r="H40" s="185">
        <f>'Std Checklist 1'!D46</f>
        <v>0</v>
      </c>
      <c r="I40" s="185">
        <f>'Std Checklist 1'!I46</f>
        <v>0</v>
      </c>
      <c r="J40" s="458"/>
      <c r="K40" s="434"/>
      <c r="L40" s="458"/>
      <c r="M40" s="104"/>
    </row>
    <row r="41" spans="1:13" ht="15" thickBot="1" x14ac:dyDescent="0.35">
      <c r="A41" s="447"/>
      <c r="B41" s="467"/>
      <c r="C41" s="470"/>
      <c r="D41" s="456"/>
      <c r="E41" s="120"/>
      <c r="F41" s="112" t="s">
        <v>230</v>
      </c>
      <c r="G41" s="188">
        <f>'Std Checklist 1'!H47</f>
        <v>0</v>
      </c>
      <c r="H41" s="188">
        <f>'Std Checklist 1'!D47</f>
        <v>0</v>
      </c>
      <c r="I41" s="188">
        <f>'Std Checklist 1'!I47</f>
        <v>0</v>
      </c>
      <c r="J41" s="459"/>
      <c r="K41" s="435"/>
      <c r="L41" s="459"/>
      <c r="M41" s="104"/>
    </row>
    <row r="42" spans="1:13" x14ac:dyDescent="0.3">
      <c r="A42" s="446" t="s">
        <v>197</v>
      </c>
      <c r="B42" s="449" t="s">
        <v>231</v>
      </c>
      <c r="C42" s="485">
        <v>9</v>
      </c>
      <c r="D42" s="486"/>
      <c r="E42" s="116" t="s">
        <v>191</v>
      </c>
      <c r="F42" s="114" t="s">
        <v>232</v>
      </c>
      <c r="G42" s="186">
        <f>'Std Checklist 1'!H49</f>
        <v>0</v>
      </c>
      <c r="H42" s="186">
        <f>'Std Checklist 1'!D49</f>
        <v>0</v>
      </c>
      <c r="I42" s="186">
        <f>'Std Checklist 1'!I49</f>
        <v>0</v>
      </c>
      <c r="J42" s="487">
        <f>COUNTIF(G42:G44,"x")</f>
        <v>0</v>
      </c>
      <c r="K42" s="488">
        <f>SUM(H42:H44)</f>
        <v>0</v>
      </c>
      <c r="L42" s="472">
        <f>SUM(I42:I44)</f>
        <v>0</v>
      </c>
      <c r="M42" s="104"/>
    </row>
    <row r="43" spans="1:13" x14ac:dyDescent="0.3">
      <c r="A43" s="446"/>
      <c r="B43" s="449"/>
      <c r="C43" s="452"/>
      <c r="D43" s="455"/>
      <c r="E43" s="121"/>
      <c r="F43" s="114" t="s">
        <v>233</v>
      </c>
      <c r="G43" s="185">
        <f>'Std Checklist 1'!H50</f>
        <v>0</v>
      </c>
      <c r="H43" s="185">
        <f>'Std Checklist 1'!D50</f>
        <v>0</v>
      </c>
      <c r="I43" s="185">
        <f>'Std Checklist 1'!I50</f>
        <v>0</v>
      </c>
      <c r="J43" s="458"/>
      <c r="K43" s="471"/>
      <c r="L43" s="434"/>
      <c r="M43" s="104"/>
    </row>
    <row r="44" spans="1:13" ht="15" thickBot="1" x14ac:dyDescent="0.35">
      <c r="A44" s="446"/>
      <c r="B44" s="449"/>
      <c r="C44" s="452"/>
      <c r="D44" s="455"/>
      <c r="E44" s="116"/>
      <c r="F44" s="117" t="s">
        <v>234</v>
      </c>
      <c r="G44" s="190">
        <f>'Std Checklist 1'!H51</f>
        <v>0</v>
      </c>
      <c r="H44" s="190">
        <f>'Std Checklist 1'!D51</f>
        <v>0</v>
      </c>
      <c r="I44" s="190">
        <f>'Std Checklist 1'!I51</f>
        <v>0</v>
      </c>
      <c r="J44" s="458"/>
      <c r="K44" s="471"/>
      <c r="L44" s="434"/>
      <c r="M44" s="104"/>
    </row>
    <row r="45" spans="1:13" x14ac:dyDescent="0.3">
      <c r="A45" s="445" t="s">
        <v>235</v>
      </c>
      <c r="B45" s="465" t="s">
        <v>236</v>
      </c>
      <c r="C45" s="473">
        <v>12</v>
      </c>
      <c r="D45" s="476"/>
      <c r="E45" s="105" t="s">
        <v>191</v>
      </c>
      <c r="F45" s="106" t="s">
        <v>237</v>
      </c>
      <c r="G45" s="187">
        <f>'Std Checklist 1'!H53</f>
        <v>0</v>
      </c>
      <c r="H45" s="187">
        <f>'Std Checklist 1'!D53</f>
        <v>0</v>
      </c>
      <c r="I45" s="187">
        <f>'Std Checklist 1'!I53</f>
        <v>0</v>
      </c>
      <c r="J45" s="479">
        <f>COUNTIF(G45:G48,"x")</f>
        <v>0</v>
      </c>
      <c r="K45" s="482">
        <f>SUM(H45:H48)</f>
        <v>0</v>
      </c>
      <c r="L45" s="482">
        <f>SUM(I45:I48)</f>
        <v>0</v>
      </c>
      <c r="M45" s="104"/>
    </row>
    <row r="46" spans="1:13" x14ac:dyDescent="0.3">
      <c r="A46" s="446"/>
      <c r="B46" s="466"/>
      <c r="C46" s="474"/>
      <c r="D46" s="477"/>
      <c r="E46" s="116"/>
      <c r="F46" s="108" t="s">
        <v>238</v>
      </c>
      <c r="G46" s="185">
        <f>'Std Checklist 1'!H54</f>
        <v>0</v>
      </c>
      <c r="H46" s="185">
        <f>'Std Checklist 1'!D54</f>
        <v>0</v>
      </c>
      <c r="I46" s="185">
        <f>'Std Checklist 1'!I54</f>
        <v>0</v>
      </c>
      <c r="J46" s="480"/>
      <c r="K46" s="483"/>
      <c r="L46" s="483"/>
      <c r="M46" s="104"/>
    </row>
    <row r="47" spans="1:13" x14ac:dyDescent="0.3">
      <c r="A47" s="446"/>
      <c r="B47" s="466"/>
      <c r="C47" s="474"/>
      <c r="D47" s="477"/>
      <c r="E47" s="116"/>
      <c r="F47" s="108" t="s">
        <v>239</v>
      </c>
      <c r="G47" s="185">
        <f>'Std Checklist 1'!H55</f>
        <v>0</v>
      </c>
      <c r="H47" s="185">
        <f>'Std Checklist 1'!D55</f>
        <v>0</v>
      </c>
      <c r="I47" s="185">
        <f>'Std Checklist 1'!I55</f>
        <v>0</v>
      </c>
      <c r="J47" s="480"/>
      <c r="K47" s="483"/>
      <c r="L47" s="483"/>
      <c r="M47" s="104"/>
    </row>
    <row r="48" spans="1:13" ht="15" thickBot="1" x14ac:dyDescent="0.35">
      <c r="A48" s="447"/>
      <c r="B48" s="467"/>
      <c r="C48" s="475"/>
      <c r="D48" s="478"/>
      <c r="E48" s="122" t="s">
        <v>191</v>
      </c>
      <c r="F48" s="112" t="s">
        <v>240</v>
      </c>
      <c r="G48" s="188">
        <f>'Std Checklist 1'!H56</f>
        <v>0</v>
      </c>
      <c r="H48" s="188">
        <f>'Std Checklist 1'!D56</f>
        <v>0</v>
      </c>
      <c r="I48" s="188">
        <f>'Std Checklist 1'!I56</f>
        <v>0</v>
      </c>
      <c r="J48" s="481"/>
      <c r="K48" s="484"/>
      <c r="L48" s="484"/>
      <c r="M48" s="104"/>
    </row>
    <row r="49" spans="1:13" x14ac:dyDescent="0.3">
      <c r="A49" s="462" t="s">
        <v>241</v>
      </c>
      <c r="B49" s="465" t="s">
        <v>242</v>
      </c>
      <c r="C49" s="468">
        <v>9</v>
      </c>
      <c r="D49" s="454"/>
      <c r="E49" s="191" t="s">
        <v>191</v>
      </c>
      <c r="F49" s="106" t="s">
        <v>243</v>
      </c>
      <c r="G49" s="187">
        <f>'Std Checklist 1'!H58</f>
        <v>0</v>
      </c>
      <c r="H49" s="187">
        <f>'Std Checklist 1'!D58</f>
        <v>0</v>
      </c>
      <c r="I49" s="187">
        <f>'Std Checklist 1'!I58</f>
        <v>0</v>
      </c>
      <c r="J49" s="457">
        <f>COUNTIF(G49:G51,"x")</f>
        <v>0</v>
      </c>
      <c r="K49" s="460">
        <f>SUM(H49:H51)</f>
        <v>0</v>
      </c>
      <c r="L49" s="433">
        <f>SUM(I49:I51)</f>
        <v>0</v>
      </c>
      <c r="M49" s="104"/>
    </row>
    <row r="50" spans="1:13" x14ac:dyDescent="0.3">
      <c r="A50" s="463"/>
      <c r="B50" s="466"/>
      <c r="C50" s="469"/>
      <c r="D50" s="455"/>
      <c r="E50" s="116" t="s">
        <v>191</v>
      </c>
      <c r="F50" s="108" t="s">
        <v>244</v>
      </c>
      <c r="G50" s="185">
        <f>'Std Checklist 1'!H59</f>
        <v>0</v>
      </c>
      <c r="H50" s="185">
        <f>'Std Checklist 1'!D59</f>
        <v>0</v>
      </c>
      <c r="I50" s="185">
        <f>'Std Checklist 1'!I59</f>
        <v>0</v>
      </c>
      <c r="J50" s="458"/>
      <c r="K50" s="471"/>
      <c r="L50" s="434"/>
      <c r="M50" s="104"/>
    </row>
    <row r="51" spans="1:13" ht="15" thickBot="1" x14ac:dyDescent="0.35">
      <c r="A51" s="464"/>
      <c r="B51" s="467"/>
      <c r="C51" s="470"/>
      <c r="D51" s="456"/>
      <c r="E51" s="123"/>
      <c r="F51" s="112" t="s">
        <v>245</v>
      </c>
      <c r="G51" s="188">
        <f>'Std Checklist 1'!H60</f>
        <v>0</v>
      </c>
      <c r="H51" s="188">
        <f>'Std Checklist 1'!D60</f>
        <v>0</v>
      </c>
      <c r="I51" s="188">
        <f>'Std Checklist 1'!I60</f>
        <v>0</v>
      </c>
      <c r="J51" s="459"/>
      <c r="K51" s="461"/>
      <c r="L51" s="435"/>
      <c r="M51" s="104"/>
    </row>
    <row r="52" spans="1:13" x14ac:dyDescent="0.3">
      <c r="A52" s="445" t="s">
        <v>201</v>
      </c>
      <c r="B52" s="448" t="s">
        <v>246</v>
      </c>
      <c r="C52" s="451">
        <v>6</v>
      </c>
      <c r="D52" s="454"/>
      <c r="E52" s="105"/>
      <c r="F52" s="106" t="s">
        <v>247</v>
      </c>
      <c r="G52" s="187">
        <f>'Std Checklist 1'!H62</f>
        <v>0</v>
      </c>
      <c r="H52" s="187">
        <f>'Std Checklist 1'!D62</f>
        <v>0</v>
      </c>
      <c r="I52" s="187">
        <f>'Std Checklist 1'!I62</f>
        <v>0</v>
      </c>
      <c r="J52" s="457">
        <f>COUNTIF(G52:G53,"x")</f>
        <v>0</v>
      </c>
      <c r="K52" s="460">
        <f>SUM(H52:H53)</f>
        <v>0</v>
      </c>
      <c r="L52" s="433">
        <f>SUM(I52:I53)</f>
        <v>0</v>
      </c>
      <c r="M52" s="104"/>
    </row>
    <row r="53" spans="1:13" ht="15" thickBot="1" x14ac:dyDescent="0.35">
      <c r="A53" s="447"/>
      <c r="B53" s="450"/>
      <c r="C53" s="453"/>
      <c r="D53" s="456"/>
      <c r="E53" s="122" t="s">
        <v>191</v>
      </c>
      <c r="F53" s="112" t="s">
        <v>248</v>
      </c>
      <c r="G53" s="188">
        <f>'Std Checklist 1'!H63</f>
        <v>0</v>
      </c>
      <c r="H53" s="188">
        <f>'Std Checklist 1'!D63</f>
        <v>0</v>
      </c>
      <c r="I53" s="188">
        <f>'Std Checklist 1'!I63</f>
        <v>0</v>
      </c>
      <c r="J53" s="459"/>
      <c r="K53" s="461"/>
      <c r="L53" s="435"/>
      <c r="M53" s="104"/>
    </row>
    <row r="54" spans="1:13" x14ac:dyDescent="0.3">
      <c r="A54" s="445" t="s">
        <v>202</v>
      </c>
      <c r="B54" s="448" t="s">
        <v>249</v>
      </c>
      <c r="C54" s="451">
        <v>21</v>
      </c>
      <c r="D54" s="454"/>
      <c r="E54" s="124"/>
      <c r="F54" s="106" t="s">
        <v>250</v>
      </c>
      <c r="G54" s="187">
        <f>'Std Checklist 1'!H65</f>
        <v>0</v>
      </c>
      <c r="H54" s="187">
        <f>'Std Checklist 1'!D65</f>
        <v>0</v>
      </c>
      <c r="I54" s="187">
        <f>'Std Checklist 1'!I65</f>
        <v>0</v>
      </c>
      <c r="J54" s="457">
        <f>COUNTIF(G54:G60,"x")</f>
        <v>0</v>
      </c>
      <c r="K54" s="433">
        <f>SUM(H54:H60)</f>
        <v>0</v>
      </c>
      <c r="L54" s="433">
        <f>SUM(I54:I60)</f>
        <v>0</v>
      </c>
      <c r="M54" s="104"/>
    </row>
    <row r="55" spans="1:13" x14ac:dyDescent="0.3">
      <c r="A55" s="446"/>
      <c r="B55" s="449"/>
      <c r="C55" s="452"/>
      <c r="D55" s="455"/>
      <c r="E55" s="116" t="s">
        <v>191</v>
      </c>
      <c r="F55" s="108" t="s">
        <v>251</v>
      </c>
      <c r="G55" s="185">
        <f>'Std Checklist 1'!H66</f>
        <v>0</v>
      </c>
      <c r="H55" s="185">
        <f>'Std Checklist 1'!D66</f>
        <v>0</v>
      </c>
      <c r="I55" s="185">
        <f>'Std Checklist 1'!I66</f>
        <v>0</v>
      </c>
      <c r="J55" s="458"/>
      <c r="K55" s="434"/>
      <c r="L55" s="434"/>
      <c r="M55" s="104"/>
    </row>
    <row r="56" spans="1:13" x14ac:dyDescent="0.3">
      <c r="A56" s="446"/>
      <c r="B56" s="449"/>
      <c r="C56" s="452"/>
      <c r="D56" s="455"/>
      <c r="E56" s="116"/>
      <c r="F56" s="108" t="s">
        <v>252</v>
      </c>
      <c r="G56" s="185">
        <f>'Std Checklist 1'!H67</f>
        <v>0</v>
      </c>
      <c r="H56" s="185">
        <f>'Std Checklist 1'!D67</f>
        <v>0</v>
      </c>
      <c r="I56" s="185">
        <f>'Std Checklist 1'!I67</f>
        <v>0</v>
      </c>
      <c r="J56" s="458"/>
      <c r="K56" s="434"/>
      <c r="L56" s="434"/>
      <c r="M56" s="104"/>
    </row>
    <row r="57" spans="1:13" x14ac:dyDescent="0.3">
      <c r="A57" s="446"/>
      <c r="B57" s="449"/>
      <c r="C57" s="452"/>
      <c r="D57" s="455"/>
      <c r="E57" s="116" t="s">
        <v>191</v>
      </c>
      <c r="F57" s="108" t="s">
        <v>253</v>
      </c>
      <c r="G57" s="185">
        <f>'Std Checklist 1'!H68</f>
        <v>0</v>
      </c>
      <c r="H57" s="185">
        <f>'Std Checklist 1'!D68</f>
        <v>0</v>
      </c>
      <c r="I57" s="185">
        <f>'Std Checklist 1'!I68</f>
        <v>0</v>
      </c>
      <c r="J57" s="458"/>
      <c r="K57" s="434"/>
      <c r="L57" s="434"/>
      <c r="M57" s="104"/>
    </row>
    <row r="58" spans="1:13" x14ac:dyDescent="0.3">
      <c r="A58" s="446"/>
      <c r="B58" s="449"/>
      <c r="C58" s="452"/>
      <c r="D58" s="455"/>
      <c r="E58" s="121"/>
      <c r="F58" s="118" t="s">
        <v>254</v>
      </c>
      <c r="G58" s="185">
        <f>'Std Checklist 1'!H69</f>
        <v>0</v>
      </c>
      <c r="H58" s="185">
        <f>'Std Checklist 1'!D69</f>
        <v>0</v>
      </c>
      <c r="I58" s="185">
        <f>'Std Checklist 1'!I69</f>
        <v>0</v>
      </c>
      <c r="J58" s="458"/>
      <c r="K58" s="434"/>
      <c r="L58" s="434"/>
      <c r="M58" s="104"/>
    </row>
    <row r="59" spans="1:13" x14ac:dyDescent="0.3">
      <c r="A59" s="446"/>
      <c r="B59" s="449"/>
      <c r="C59" s="452"/>
      <c r="D59" s="455"/>
      <c r="E59" s="116" t="s">
        <v>191</v>
      </c>
      <c r="F59" s="125" t="s">
        <v>255</v>
      </c>
      <c r="G59" s="185">
        <f>'Std Checklist 1'!H70</f>
        <v>0</v>
      </c>
      <c r="H59" s="185">
        <f>'Std Checklist 1'!D70</f>
        <v>0</v>
      </c>
      <c r="I59" s="185">
        <f>'Std Checklist 1'!I70</f>
        <v>0</v>
      </c>
      <c r="J59" s="458"/>
      <c r="K59" s="434"/>
      <c r="L59" s="434"/>
      <c r="M59" s="104"/>
    </row>
    <row r="60" spans="1:13" ht="15" thickBot="1" x14ac:dyDescent="0.35">
      <c r="A60" s="447"/>
      <c r="B60" s="450"/>
      <c r="C60" s="453"/>
      <c r="D60" s="456"/>
      <c r="E60" s="122" t="s">
        <v>191</v>
      </c>
      <c r="F60" s="126" t="s">
        <v>311</v>
      </c>
      <c r="G60" s="192">
        <f>'Std Checklist 1'!H71</f>
        <v>0</v>
      </c>
      <c r="H60" s="192">
        <f>'Std Checklist 1'!D71</f>
        <v>0</v>
      </c>
      <c r="I60" s="192">
        <f>'Std Checklist 1'!I71</f>
        <v>0</v>
      </c>
      <c r="J60" s="459"/>
      <c r="K60" s="435"/>
      <c r="L60" s="435"/>
      <c r="M60" s="104"/>
    </row>
    <row r="61" spans="1:13" ht="25.8" customHeight="1" thickBot="1" x14ac:dyDescent="0.35">
      <c r="A61" s="436" t="s">
        <v>400</v>
      </c>
      <c r="B61" s="437"/>
      <c r="C61" s="127">
        <f>SUM(C7:C60)</f>
        <v>162</v>
      </c>
      <c r="D61" s="438">
        <f>SUM(D7:D60)</f>
        <v>0</v>
      </c>
      <c r="E61" s="439"/>
      <c r="F61" s="128"/>
      <c r="G61" s="128"/>
      <c r="H61" s="129"/>
      <c r="I61" s="130"/>
      <c r="J61" s="131">
        <f>SUM(J7:J60)</f>
        <v>0</v>
      </c>
      <c r="K61" s="131">
        <f>SUM(K7:K60)</f>
        <v>0</v>
      </c>
      <c r="L61" s="132">
        <f>SUM(L7:L60)</f>
        <v>0</v>
      </c>
      <c r="M61" s="133"/>
    </row>
    <row r="62" spans="1:13" ht="15" thickBot="1" x14ac:dyDescent="0.35">
      <c r="A62" s="440" t="s">
        <v>257</v>
      </c>
      <c r="B62" s="441"/>
      <c r="C62" s="134">
        <f>L61</f>
        <v>0</v>
      </c>
      <c r="D62" s="128"/>
      <c r="E62" s="135"/>
      <c r="G62" s="128"/>
      <c r="H62" s="128"/>
      <c r="I62" s="128"/>
      <c r="J62" s="136">
        <f>J61*3</f>
        <v>0</v>
      </c>
      <c r="K62" s="62">
        <f>K61/C61</f>
        <v>0</v>
      </c>
      <c r="L62" s="62">
        <f>L61/C63</f>
        <v>0</v>
      </c>
      <c r="M62" s="137"/>
    </row>
    <row r="63" spans="1:13" ht="24" customHeight="1" thickBot="1" x14ac:dyDescent="0.35">
      <c r="A63" s="442" t="s">
        <v>258</v>
      </c>
      <c r="B63" s="443"/>
      <c r="C63" s="134">
        <f>C61-J62</f>
        <v>162</v>
      </c>
      <c r="D63" s="138"/>
      <c r="E63" s="135"/>
      <c r="F63" s="128"/>
      <c r="G63" s="128"/>
      <c r="H63" s="128"/>
      <c r="I63" s="128"/>
      <c r="J63" s="128"/>
      <c r="K63" s="128"/>
      <c r="L63" s="128"/>
      <c r="M63" s="137"/>
    </row>
    <row r="64" spans="1:13" ht="24" customHeight="1" thickBot="1" x14ac:dyDescent="0.35">
      <c r="A64" s="442" t="s">
        <v>259</v>
      </c>
      <c r="B64" s="444"/>
      <c r="C64" s="63">
        <f>C62/C63</f>
        <v>0</v>
      </c>
      <c r="D64" s="138"/>
      <c r="E64" s="135"/>
      <c r="F64" s="128"/>
      <c r="G64" s="128"/>
      <c r="H64" s="128"/>
      <c r="I64" s="128"/>
      <c r="J64" s="128"/>
      <c r="K64" s="128"/>
      <c r="L64" s="128"/>
      <c r="M64" s="137"/>
    </row>
    <row r="65" spans="1:10" ht="15" thickBot="1" x14ac:dyDescent="0.35"/>
    <row r="66" spans="1:10" ht="15" thickBot="1" x14ac:dyDescent="0.35">
      <c r="A66" s="419" t="s">
        <v>260</v>
      </c>
      <c r="B66" s="420"/>
      <c r="C66" s="420"/>
      <c r="D66" s="420"/>
      <c r="E66" s="420"/>
      <c r="F66" s="420"/>
      <c r="G66" s="420"/>
      <c r="H66" s="420"/>
      <c r="I66" s="420"/>
      <c r="J66" s="421"/>
    </row>
    <row r="67" spans="1:10" x14ac:dyDescent="0.3">
      <c r="A67" s="422" t="s">
        <v>261</v>
      </c>
      <c r="B67" s="423"/>
      <c r="C67" s="423"/>
      <c r="D67" s="423"/>
      <c r="E67" s="423"/>
      <c r="F67" s="424"/>
      <c r="G67" s="64" t="s">
        <v>262</v>
      </c>
      <c r="H67" s="422" t="s">
        <v>263</v>
      </c>
      <c r="I67" s="423"/>
      <c r="J67" s="424"/>
    </row>
    <row r="68" spans="1:10" ht="48" x14ac:dyDescent="0.3">
      <c r="A68" s="425" t="s">
        <v>264</v>
      </c>
      <c r="B68" s="426"/>
      <c r="C68" s="426"/>
      <c r="D68" s="426"/>
      <c r="E68" s="426"/>
      <c r="F68" s="426"/>
      <c r="G68" s="65" t="s">
        <v>265</v>
      </c>
      <c r="H68" s="427" t="s">
        <v>266</v>
      </c>
      <c r="I68" s="428"/>
      <c r="J68" s="429"/>
    </row>
    <row r="70" spans="1:10" ht="15" thickBot="1" x14ac:dyDescent="0.35"/>
    <row r="71" spans="1:10" ht="12.75" customHeight="1" thickBot="1" x14ac:dyDescent="0.35">
      <c r="A71" s="430" t="s">
        <v>267</v>
      </c>
      <c r="B71" s="431"/>
      <c r="C71" s="431"/>
      <c r="D71" s="431"/>
      <c r="E71" s="431"/>
      <c r="F71" s="431"/>
      <c r="G71" s="431"/>
      <c r="H71" s="431"/>
      <c r="I71" s="431"/>
      <c r="J71" s="432"/>
    </row>
    <row r="72" spans="1:10" x14ac:dyDescent="0.3">
      <c r="A72" s="411"/>
      <c r="B72" s="412"/>
      <c r="C72" s="412"/>
      <c r="D72" s="412"/>
      <c r="E72" s="412"/>
      <c r="F72" s="412"/>
      <c r="G72" s="412"/>
      <c r="H72" s="412"/>
      <c r="I72" s="412"/>
      <c r="J72" s="413"/>
    </row>
    <row r="73" spans="1:10" x14ac:dyDescent="0.3">
      <c r="A73" s="414"/>
      <c r="B73" s="280"/>
      <c r="C73" s="280"/>
      <c r="D73" s="280"/>
      <c r="E73" s="280"/>
      <c r="F73" s="280"/>
      <c r="G73" s="280"/>
      <c r="H73" s="280"/>
      <c r="I73" s="280"/>
      <c r="J73" s="415"/>
    </row>
    <row r="74" spans="1:10" x14ac:dyDescent="0.3">
      <c r="A74" s="414"/>
      <c r="B74" s="280"/>
      <c r="C74" s="280"/>
      <c r="D74" s="280"/>
      <c r="E74" s="280"/>
      <c r="F74" s="280"/>
      <c r="G74" s="280"/>
      <c r="H74" s="280"/>
      <c r="I74" s="280"/>
      <c r="J74" s="415"/>
    </row>
    <row r="75" spans="1:10" x14ac:dyDescent="0.3">
      <c r="A75" s="414"/>
      <c r="B75" s="280"/>
      <c r="C75" s="280"/>
      <c r="D75" s="280"/>
      <c r="E75" s="280"/>
      <c r="F75" s="280"/>
      <c r="G75" s="280"/>
      <c r="H75" s="280"/>
      <c r="I75" s="280"/>
      <c r="J75" s="415"/>
    </row>
    <row r="76" spans="1:10" x14ac:dyDescent="0.3">
      <c r="A76" s="414"/>
      <c r="B76" s="280"/>
      <c r="C76" s="280"/>
      <c r="D76" s="280"/>
      <c r="E76" s="280"/>
      <c r="F76" s="280"/>
      <c r="G76" s="280"/>
      <c r="H76" s="280"/>
      <c r="I76" s="280"/>
      <c r="J76" s="415"/>
    </row>
    <row r="77" spans="1:10" ht="15" thickBot="1" x14ac:dyDescent="0.35">
      <c r="A77" s="416"/>
      <c r="B77" s="417"/>
      <c r="C77" s="417"/>
      <c r="D77" s="417"/>
      <c r="E77" s="417"/>
      <c r="F77" s="417"/>
      <c r="G77" s="417"/>
      <c r="H77" s="417"/>
      <c r="I77" s="417"/>
      <c r="J77" s="418"/>
    </row>
  </sheetData>
  <mergeCells count="109">
    <mergeCell ref="E1:E2"/>
    <mergeCell ref="J4:L4"/>
    <mergeCell ref="A5:B6"/>
    <mergeCell ref="C5:C6"/>
    <mergeCell ref="D5:E6"/>
    <mergeCell ref="F5:F6"/>
    <mergeCell ref="G5:G6"/>
    <mergeCell ref="H5:H6"/>
    <mergeCell ref="I5:I6"/>
    <mergeCell ref="J5:J6"/>
    <mergeCell ref="K5:K6"/>
    <mergeCell ref="L5:L6"/>
    <mergeCell ref="A1:D2"/>
    <mergeCell ref="A7:A14"/>
    <mergeCell ref="B7:B14"/>
    <mergeCell ref="C7:C14"/>
    <mergeCell ref="D7:D14"/>
    <mergeCell ref="J7:J14"/>
    <mergeCell ref="K7:K14"/>
    <mergeCell ref="L7:L14"/>
    <mergeCell ref="L15:L20"/>
    <mergeCell ref="A21:A22"/>
    <mergeCell ref="B21:B22"/>
    <mergeCell ref="C21:C22"/>
    <mergeCell ref="D21:D22"/>
    <mergeCell ref="J21:J22"/>
    <mergeCell ref="K21:K22"/>
    <mergeCell ref="L21:L22"/>
    <mergeCell ref="A15:A20"/>
    <mergeCell ref="B15:B20"/>
    <mergeCell ref="C15:C20"/>
    <mergeCell ref="D15:D20"/>
    <mergeCell ref="J15:J20"/>
    <mergeCell ref="K15:K20"/>
    <mergeCell ref="L23:L30"/>
    <mergeCell ref="A31:A33"/>
    <mergeCell ref="B31:B33"/>
    <mergeCell ref="C31:C33"/>
    <mergeCell ref="D31:D33"/>
    <mergeCell ref="J31:J33"/>
    <mergeCell ref="K31:K33"/>
    <mergeCell ref="L31:L33"/>
    <mergeCell ref="A23:A30"/>
    <mergeCell ref="B23:B30"/>
    <mergeCell ref="C23:C30"/>
    <mergeCell ref="D23:D30"/>
    <mergeCell ref="J23:J30"/>
    <mergeCell ref="K23:K30"/>
    <mergeCell ref="L34:L36"/>
    <mergeCell ref="A37:A41"/>
    <mergeCell ref="B37:B41"/>
    <mergeCell ref="C37:C41"/>
    <mergeCell ref="D37:D41"/>
    <mergeCell ref="J37:J41"/>
    <mergeCell ref="K37:K41"/>
    <mergeCell ref="L37:L41"/>
    <mergeCell ref="A34:A36"/>
    <mergeCell ref="B34:B36"/>
    <mergeCell ref="C34:C36"/>
    <mergeCell ref="D34:D36"/>
    <mergeCell ref="J34:J36"/>
    <mergeCell ref="K34:K36"/>
    <mergeCell ref="L42:L44"/>
    <mergeCell ref="A45:A48"/>
    <mergeCell ref="B45:B48"/>
    <mergeCell ref="C45:C48"/>
    <mergeCell ref="D45:D48"/>
    <mergeCell ref="J45:J48"/>
    <mergeCell ref="K45:K48"/>
    <mergeCell ref="L45:L48"/>
    <mergeCell ref="A42:A44"/>
    <mergeCell ref="B42:B44"/>
    <mergeCell ref="C42:C44"/>
    <mergeCell ref="D42:D44"/>
    <mergeCell ref="J42:J44"/>
    <mergeCell ref="K42:K44"/>
    <mergeCell ref="L49:L51"/>
    <mergeCell ref="A52:A53"/>
    <mergeCell ref="B52:B53"/>
    <mergeCell ref="C52:C53"/>
    <mergeCell ref="D52:D53"/>
    <mergeCell ref="J52:J53"/>
    <mergeCell ref="K52:K53"/>
    <mergeCell ref="L52:L53"/>
    <mergeCell ref="A49:A51"/>
    <mergeCell ref="B49:B51"/>
    <mergeCell ref="C49:C51"/>
    <mergeCell ref="D49:D51"/>
    <mergeCell ref="J49:J51"/>
    <mergeCell ref="K49:K51"/>
    <mergeCell ref="A72:J77"/>
    <mergeCell ref="A66:J66"/>
    <mergeCell ref="A67:F67"/>
    <mergeCell ref="H67:J67"/>
    <mergeCell ref="A68:F68"/>
    <mergeCell ref="H68:J68"/>
    <mergeCell ref="A71:J71"/>
    <mergeCell ref="L54:L60"/>
    <mergeCell ref="A61:B61"/>
    <mergeCell ref="D61:E61"/>
    <mergeCell ref="A62:B62"/>
    <mergeCell ref="A63:B63"/>
    <mergeCell ref="A64:B64"/>
    <mergeCell ref="A54:A60"/>
    <mergeCell ref="B54:B60"/>
    <mergeCell ref="C54:C60"/>
    <mergeCell ref="D54:D60"/>
    <mergeCell ref="J54:J60"/>
    <mergeCell ref="K54:K6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E7DA7-3313-4E11-A89B-8646C662E02A}">
  <dimension ref="A1:K428"/>
  <sheetViews>
    <sheetView topLeftCell="A33" workbookViewId="0">
      <selection activeCell="C34" sqref="C34"/>
    </sheetView>
  </sheetViews>
  <sheetFormatPr defaultColWidth="7.88671875" defaultRowHeight="14.4" x14ac:dyDescent="0.3"/>
  <cols>
    <col min="1" max="1" width="5.109375" style="160" bestFit="1" customWidth="1"/>
    <col min="2" max="2" width="32.109375" style="156" customWidth="1"/>
    <col min="3" max="3" width="43.109375" style="61" customWidth="1"/>
    <col min="4" max="4" width="15.88671875" style="1" customWidth="1"/>
    <col min="5" max="5" width="55.109375" style="5" customWidth="1"/>
    <col min="6" max="6" width="18.88671875" style="5" customWidth="1"/>
    <col min="7" max="7" width="13.5546875" style="139" customWidth="1"/>
    <col min="8" max="8" width="10.6640625" style="139" customWidth="1"/>
    <col min="9" max="9" width="35.88671875" style="60" customWidth="1"/>
    <col min="10" max="10" width="46.33203125" style="60" customWidth="1"/>
    <col min="11" max="11" width="24.6640625" style="60" customWidth="1"/>
    <col min="12" max="253" width="7.88671875" style="139"/>
    <col min="254" max="254" width="5.109375" style="139" bestFit="1" customWidth="1"/>
    <col min="255" max="255" width="32.109375" style="139" customWidth="1"/>
    <col min="256" max="256" width="43.109375" style="139" customWidth="1"/>
    <col min="257" max="257" width="15.88671875" style="139" customWidth="1"/>
    <col min="258" max="258" width="55.109375" style="139" customWidth="1"/>
    <col min="259" max="259" width="18.88671875" style="139" customWidth="1"/>
    <col min="260" max="260" width="13.5546875" style="139" customWidth="1"/>
    <col min="261" max="261" width="10.6640625" style="139" customWidth="1"/>
    <col min="262" max="262" width="35.88671875" style="139" customWidth="1"/>
    <col min="263" max="265" width="0" style="139" hidden="1" customWidth="1"/>
    <col min="266" max="266" width="46.33203125" style="139" customWidth="1"/>
    <col min="267" max="267" width="24.6640625" style="139" customWidth="1"/>
    <col min="268" max="509" width="7.88671875" style="139"/>
    <col min="510" max="510" width="5.109375" style="139" bestFit="1" customWidth="1"/>
    <col min="511" max="511" width="32.109375" style="139" customWidth="1"/>
    <col min="512" max="512" width="43.109375" style="139" customWidth="1"/>
    <col min="513" max="513" width="15.88671875" style="139" customWidth="1"/>
    <col min="514" max="514" width="55.109375" style="139" customWidth="1"/>
    <col min="515" max="515" width="18.88671875" style="139" customWidth="1"/>
    <col min="516" max="516" width="13.5546875" style="139" customWidth="1"/>
    <col min="517" max="517" width="10.6640625" style="139" customWidth="1"/>
    <col min="518" max="518" width="35.88671875" style="139" customWidth="1"/>
    <col min="519" max="521" width="0" style="139" hidden="1" customWidth="1"/>
    <col min="522" max="522" width="46.33203125" style="139" customWidth="1"/>
    <col min="523" max="523" width="24.6640625" style="139" customWidth="1"/>
    <col min="524" max="765" width="7.88671875" style="139"/>
    <col min="766" max="766" width="5.109375" style="139" bestFit="1" customWidth="1"/>
    <col min="767" max="767" width="32.109375" style="139" customWidth="1"/>
    <col min="768" max="768" width="43.109375" style="139" customWidth="1"/>
    <col min="769" max="769" width="15.88671875" style="139" customWidth="1"/>
    <col min="770" max="770" width="55.109375" style="139" customWidth="1"/>
    <col min="771" max="771" width="18.88671875" style="139" customWidth="1"/>
    <col min="772" max="772" width="13.5546875" style="139" customWidth="1"/>
    <col min="773" max="773" width="10.6640625" style="139" customWidth="1"/>
    <col min="774" max="774" width="35.88671875" style="139" customWidth="1"/>
    <col min="775" max="777" width="0" style="139" hidden="1" customWidth="1"/>
    <col min="778" max="778" width="46.33203125" style="139" customWidth="1"/>
    <col min="779" max="779" width="24.6640625" style="139" customWidth="1"/>
    <col min="780" max="1021" width="7.88671875" style="139"/>
    <col min="1022" max="1022" width="5.109375" style="139" bestFit="1" customWidth="1"/>
    <col min="1023" max="1023" width="32.109375" style="139" customWidth="1"/>
    <col min="1024" max="1024" width="43.109375" style="139" customWidth="1"/>
    <col min="1025" max="1025" width="15.88671875" style="139" customWidth="1"/>
    <col min="1026" max="1026" width="55.109375" style="139" customWidth="1"/>
    <col min="1027" max="1027" width="18.88671875" style="139" customWidth="1"/>
    <col min="1028" max="1028" width="13.5546875" style="139" customWidth="1"/>
    <col min="1029" max="1029" width="10.6640625" style="139" customWidth="1"/>
    <col min="1030" max="1030" width="35.88671875" style="139" customWidth="1"/>
    <col min="1031" max="1033" width="0" style="139" hidden="1" customWidth="1"/>
    <col min="1034" max="1034" width="46.33203125" style="139" customWidth="1"/>
    <col min="1035" max="1035" width="24.6640625" style="139" customWidth="1"/>
    <col min="1036" max="1277" width="7.88671875" style="139"/>
    <col min="1278" max="1278" width="5.109375" style="139" bestFit="1" customWidth="1"/>
    <col min="1279" max="1279" width="32.109375" style="139" customWidth="1"/>
    <col min="1280" max="1280" width="43.109375" style="139" customWidth="1"/>
    <col min="1281" max="1281" width="15.88671875" style="139" customWidth="1"/>
    <col min="1282" max="1282" width="55.109375" style="139" customWidth="1"/>
    <col min="1283" max="1283" width="18.88671875" style="139" customWidth="1"/>
    <col min="1284" max="1284" width="13.5546875" style="139" customWidth="1"/>
    <col min="1285" max="1285" width="10.6640625" style="139" customWidth="1"/>
    <col min="1286" max="1286" width="35.88671875" style="139" customWidth="1"/>
    <col min="1287" max="1289" width="0" style="139" hidden="1" customWidth="1"/>
    <col min="1290" max="1290" width="46.33203125" style="139" customWidth="1"/>
    <col min="1291" max="1291" width="24.6640625" style="139" customWidth="1"/>
    <col min="1292" max="1533" width="7.88671875" style="139"/>
    <col min="1534" max="1534" width="5.109375" style="139" bestFit="1" customWidth="1"/>
    <col min="1535" max="1535" width="32.109375" style="139" customWidth="1"/>
    <col min="1536" max="1536" width="43.109375" style="139" customWidth="1"/>
    <col min="1537" max="1537" width="15.88671875" style="139" customWidth="1"/>
    <col min="1538" max="1538" width="55.109375" style="139" customWidth="1"/>
    <col min="1539" max="1539" width="18.88671875" style="139" customWidth="1"/>
    <col min="1540" max="1540" width="13.5546875" style="139" customWidth="1"/>
    <col min="1541" max="1541" width="10.6640625" style="139" customWidth="1"/>
    <col min="1542" max="1542" width="35.88671875" style="139" customWidth="1"/>
    <col min="1543" max="1545" width="0" style="139" hidden="1" customWidth="1"/>
    <col min="1546" max="1546" width="46.33203125" style="139" customWidth="1"/>
    <col min="1547" max="1547" width="24.6640625" style="139" customWidth="1"/>
    <col min="1548" max="1789" width="7.88671875" style="139"/>
    <col min="1790" max="1790" width="5.109375" style="139" bestFit="1" customWidth="1"/>
    <col min="1791" max="1791" width="32.109375" style="139" customWidth="1"/>
    <col min="1792" max="1792" width="43.109375" style="139" customWidth="1"/>
    <col min="1793" max="1793" width="15.88671875" style="139" customWidth="1"/>
    <col min="1794" max="1794" width="55.109375" style="139" customWidth="1"/>
    <col min="1795" max="1795" width="18.88671875" style="139" customWidth="1"/>
    <col min="1796" max="1796" width="13.5546875" style="139" customWidth="1"/>
    <col min="1797" max="1797" width="10.6640625" style="139" customWidth="1"/>
    <col min="1798" max="1798" width="35.88671875" style="139" customWidth="1"/>
    <col min="1799" max="1801" width="0" style="139" hidden="1" customWidth="1"/>
    <col min="1802" max="1802" width="46.33203125" style="139" customWidth="1"/>
    <col min="1803" max="1803" width="24.6640625" style="139" customWidth="1"/>
    <col min="1804" max="2045" width="7.88671875" style="139"/>
    <col min="2046" max="2046" width="5.109375" style="139" bestFit="1" customWidth="1"/>
    <col min="2047" max="2047" width="32.109375" style="139" customWidth="1"/>
    <col min="2048" max="2048" width="43.109375" style="139" customWidth="1"/>
    <col min="2049" max="2049" width="15.88671875" style="139" customWidth="1"/>
    <col min="2050" max="2050" width="55.109375" style="139" customWidth="1"/>
    <col min="2051" max="2051" width="18.88671875" style="139" customWidth="1"/>
    <col min="2052" max="2052" width="13.5546875" style="139" customWidth="1"/>
    <col min="2053" max="2053" width="10.6640625" style="139" customWidth="1"/>
    <col min="2054" max="2054" width="35.88671875" style="139" customWidth="1"/>
    <col min="2055" max="2057" width="0" style="139" hidden="1" customWidth="1"/>
    <col min="2058" max="2058" width="46.33203125" style="139" customWidth="1"/>
    <col min="2059" max="2059" width="24.6640625" style="139" customWidth="1"/>
    <col min="2060" max="2301" width="7.88671875" style="139"/>
    <col min="2302" max="2302" width="5.109375" style="139" bestFit="1" customWidth="1"/>
    <col min="2303" max="2303" width="32.109375" style="139" customWidth="1"/>
    <col min="2304" max="2304" width="43.109375" style="139" customWidth="1"/>
    <col min="2305" max="2305" width="15.88671875" style="139" customWidth="1"/>
    <col min="2306" max="2306" width="55.109375" style="139" customWidth="1"/>
    <col min="2307" max="2307" width="18.88671875" style="139" customWidth="1"/>
    <col min="2308" max="2308" width="13.5546875" style="139" customWidth="1"/>
    <col min="2309" max="2309" width="10.6640625" style="139" customWidth="1"/>
    <col min="2310" max="2310" width="35.88671875" style="139" customWidth="1"/>
    <col min="2311" max="2313" width="0" style="139" hidden="1" customWidth="1"/>
    <col min="2314" max="2314" width="46.33203125" style="139" customWidth="1"/>
    <col min="2315" max="2315" width="24.6640625" style="139" customWidth="1"/>
    <col min="2316" max="2557" width="7.88671875" style="139"/>
    <col min="2558" max="2558" width="5.109375" style="139" bestFit="1" customWidth="1"/>
    <col min="2559" max="2559" width="32.109375" style="139" customWidth="1"/>
    <col min="2560" max="2560" width="43.109375" style="139" customWidth="1"/>
    <col min="2561" max="2561" width="15.88671875" style="139" customWidth="1"/>
    <col min="2562" max="2562" width="55.109375" style="139" customWidth="1"/>
    <col min="2563" max="2563" width="18.88671875" style="139" customWidth="1"/>
    <col min="2564" max="2564" width="13.5546875" style="139" customWidth="1"/>
    <col min="2565" max="2565" width="10.6640625" style="139" customWidth="1"/>
    <col min="2566" max="2566" width="35.88671875" style="139" customWidth="1"/>
    <col min="2567" max="2569" width="0" style="139" hidden="1" customWidth="1"/>
    <col min="2570" max="2570" width="46.33203125" style="139" customWidth="1"/>
    <col min="2571" max="2571" width="24.6640625" style="139" customWidth="1"/>
    <col min="2572" max="2813" width="7.88671875" style="139"/>
    <col min="2814" max="2814" width="5.109375" style="139" bestFit="1" customWidth="1"/>
    <col min="2815" max="2815" width="32.109375" style="139" customWidth="1"/>
    <col min="2816" max="2816" width="43.109375" style="139" customWidth="1"/>
    <col min="2817" max="2817" width="15.88671875" style="139" customWidth="1"/>
    <col min="2818" max="2818" width="55.109375" style="139" customWidth="1"/>
    <col min="2819" max="2819" width="18.88671875" style="139" customWidth="1"/>
    <col min="2820" max="2820" width="13.5546875" style="139" customWidth="1"/>
    <col min="2821" max="2821" width="10.6640625" style="139" customWidth="1"/>
    <col min="2822" max="2822" width="35.88671875" style="139" customWidth="1"/>
    <col min="2823" max="2825" width="0" style="139" hidden="1" customWidth="1"/>
    <col min="2826" max="2826" width="46.33203125" style="139" customWidth="1"/>
    <col min="2827" max="2827" width="24.6640625" style="139" customWidth="1"/>
    <col min="2828" max="3069" width="7.88671875" style="139"/>
    <col min="3070" max="3070" width="5.109375" style="139" bestFit="1" customWidth="1"/>
    <col min="3071" max="3071" width="32.109375" style="139" customWidth="1"/>
    <col min="3072" max="3072" width="43.109375" style="139" customWidth="1"/>
    <col min="3073" max="3073" width="15.88671875" style="139" customWidth="1"/>
    <col min="3074" max="3074" width="55.109375" style="139" customWidth="1"/>
    <col min="3075" max="3075" width="18.88671875" style="139" customWidth="1"/>
    <col min="3076" max="3076" width="13.5546875" style="139" customWidth="1"/>
    <col min="3077" max="3077" width="10.6640625" style="139" customWidth="1"/>
    <col min="3078" max="3078" width="35.88671875" style="139" customWidth="1"/>
    <col min="3079" max="3081" width="0" style="139" hidden="1" customWidth="1"/>
    <col min="3082" max="3082" width="46.33203125" style="139" customWidth="1"/>
    <col min="3083" max="3083" width="24.6640625" style="139" customWidth="1"/>
    <col min="3084" max="3325" width="7.88671875" style="139"/>
    <col min="3326" max="3326" width="5.109375" style="139" bestFit="1" customWidth="1"/>
    <col min="3327" max="3327" width="32.109375" style="139" customWidth="1"/>
    <col min="3328" max="3328" width="43.109375" style="139" customWidth="1"/>
    <col min="3329" max="3329" width="15.88671875" style="139" customWidth="1"/>
    <col min="3330" max="3330" width="55.109375" style="139" customWidth="1"/>
    <col min="3331" max="3331" width="18.88671875" style="139" customWidth="1"/>
    <col min="3332" max="3332" width="13.5546875" style="139" customWidth="1"/>
    <col min="3333" max="3333" width="10.6640625" style="139" customWidth="1"/>
    <col min="3334" max="3334" width="35.88671875" style="139" customWidth="1"/>
    <col min="3335" max="3337" width="0" style="139" hidden="1" customWidth="1"/>
    <col min="3338" max="3338" width="46.33203125" style="139" customWidth="1"/>
    <col min="3339" max="3339" width="24.6640625" style="139" customWidth="1"/>
    <col min="3340" max="3581" width="7.88671875" style="139"/>
    <col min="3582" max="3582" width="5.109375" style="139" bestFit="1" customWidth="1"/>
    <col min="3583" max="3583" width="32.109375" style="139" customWidth="1"/>
    <col min="3584" max="3584" width="43.109375" style="139" customWidth="1"/>
    <col min="3585" max="3585" width="15.88671875" style="139" customWidth="1"/>
    <col min="3586" max="3586" width="55.109375" style="139" customWidth="1"/>
    <col min="3587" max="3587" width="18.88671875" style="139" customWidth="1"/>
    <col min="3588" max="3588" width="13.5546875" style="139" customWidth="1"/>
    <col min="3589" max="3589" width="10.6640625" style="139" customWidth="1"/>
    <col min="3590" max="3590" width="35.88671875" style="139" customWidth="1"/>
    <col min="3591" max="3593" width="0" style="139" hidden="1" customWidth="1"/>
    <col min="3594" max="3594" width="46.33203125" style="139" customWidth="1"/>
    <col min="3595" max="3595" width="24.6640625" style="139" customWidth="1"/>
    <col min="3596" max="3837" width="7.88671875" style="139"/>
    <col min="3838" max="3838" width="5.109375" style="139" bestFit="1" customWidth="1"/>
    <col min="3839" max="3839" width="32.109375" style="139" customWidth="1"/>
    <col min="3840" max="3840" width="43.109375" style="139" customWidth="1"/>
    <col min="3841" max="3841" width="15.88671875" style="139" customWidth="1"/>
    <col min="3842" max="3842" width="55.109375" style="139" customWidth="1"/>
    <col min="3843" max="3843" width="18.88671875" style="139" customWidth="1"/>
    <col min="3844" max="3844" width="13.5546875" style="139" customWidth="1"/>
    <col min="3845" max="3845" width="10.6640625" style="139" customWidth="1"/>
    <col min="3846" max="3846" width="35.88671875" style="139" customWidth="1"/>
    <col min="3847" max="3849" width="0" style="139" hidden="1" customWidth="1"/>
    <col min="3850" max="3850" width="46.33203125" style="139" customWidth="1"/>
    <col min="3851" max="3851" width="24.6640625" style="139" customWidth="1"/>
    <col min="3852" max="4093" width="7.88671875" style="139"/>
    <col min="4094" max="4094" width="5.109375" style="139" bestFit="1" customWidth="1"/>
    <col min="4095" max="4095" width="32.109375" style="139" customWidth="1"/>
    <col min="4096" max="4096" width="43.109375" style="139" customWidth="1"/>
    <col min="4097" max="4097" width="15.88671875" style="139" customWidth="1"/>
    <col min="4098" max="4098" width="55.109375" style="139" customWidth="1"/>
    <col min="4099" max="4099" width="18.88671875" style="139" customWidth="1"/>
    <col min="4100" max="4100" width="13.5546875" style="139" customWidth="1"/>
    <col min="4101" max="4101" width="10.6640625" style="139" customWidth="1"/>
    <col min="4102" max="4102" width="35.88671875" style="139" customWidth="1"/>
    <col min="4103" max="4105" width="0" style="139" hidden="1" customWidth="1"/>
    <col min="4106" max="4106" width="46.33203125" style="139" customWidth="1"/>
    <col min="4107" max="4107" width="24.6640625" style="139" customWidth="1"/>
    <col min="4108" max="4349" width="7.88671875" style="139"/>
    <col min="4350" max="4350" width="5.109375" style="139" bestFit="1" customWidth="1"/>
    <col min="4351" max="4351" width="32.109375" style="139" customWidth="1"/>
    <col min="4352" max="4352" width="43.109375" style="139" customWidth="1"/>
    <col min="4353" max="4353" width="15.88671875" style="139" customWidth="1"/>
    <col min="4354" max="4354" width="55.109375" style="139" customWidth="1"/>
    <col min="4355" max="4355" width="18.88671875" style="139" customWidth="1"/>
    <col min="4356" max="4356" width="13.5546875" style="139" customWidth="1"/>
    <col min="4357" max="4357" width="10.6640625" style="139" customWidth="1"/>
    <col min="4358" max="4358" width="35.88671875" style="139" customWidth="1"/>
    <col min="4359" max="4361" width="0" style="139" hidden="1" customWidth="1"/>
    <col min="4362" max="4362" width="46.33203125" style="139" customWidth="1"/>
    <col min="4363" max="4363" width="24.6640625" style="139" customWidth="1"/>
    <col min="4364" max="4605" width="7.88671875" style="139"/>
    <col min="4606" max="4606" width="5.109375" style="139" bestFit="1" customWidth="1"/>
    <col min="4607" max="4607" width="32.109375" style="139" customWidth="1"/>
    <col min="4608" max="4608" width="43.109375" style="139" customWidth="1"/>
    <col min="4609" max="4609" width="15.88671875" style="139" customWidth="1"/>
    <col min="4610" max="4610" width="55.109375" style="139" customWidth="1"/>
    <col min="4611" max="4611" width="18.88671875" style="139" customWidth="1"/>
    <col min="4612" max="4612" width="13.5546875" style="139" customWidth="1"/>
    <col min="4613" max="4613" width="10.6640625" style="139" customWidth="1"/>
    <col min="4614" max="4614" width="35.88671875" style="139" customWidth="1"/>
    <col min="4615" max="4617" width="0" style="139" hidden="1" customWidth="1"/>
    <col min="4618" max="4618" width="46.33203125" style="139" customWidth="1"/>
    <col min="4619" max="4619" width="24.6640625" style="139" customWidth="1"/>
    <col min="4620" max="4861" width="7.88671875" style="139"/>
    <col min="4862" max="4862" width="5.109375" style="139" bestFit="1" customWidth="1"/>
    <col min="4863" max="4863" width="32.109375" style="139" customWidth="1"/>
    <col min="4864" max="4864" width="43.109375" style="139" customWidth="1"/>
    <col min="4865" max="4865" width="15.88671875" style="139" customWidth="1"/>
    <col min="4866" max="4866" width="55.109375" style="139" customWidth="1"/>
    <col min="4867" max="4867" width="18.88671875" style="139" customWidth="1"/>
    <col min="4868" max="4868" width="13.5546875" style="139" customWidth="1"/>
    <col min="4869" max="4869" width="10.6640625" style="139" customWidth="1"/>
    <col min="4870" max="4870" width="35.88671875" style="139" customWidth="1"/>
    <col min="4871" max="4873" width="0" style="139" hidden="1" customWidth="1"/>
    <col min="4874" max="4874" width="46.33203125" style="139" customWidth="1"/>
    <col min="4875" max="4875" width="24.6640625" style="139" customWidth="1"/>
    <col min="4876" max="5117" width="7.88671875" style="139"/>
    <col min="5118" max="5118" width="5.109375" style="139" bestFit="1" customWidth="1"/>
    <col min="5119" max="5119" width="32.109375" style="139" customWidth="1"/>
    <col min="5120" max="5120" width="43.109375" style="139" customWidth="1"/>
    <col min="5121" max="5121" width="15.88671875" style="139" customWidth="1"/>
    <col min="5122" max="5122" width="55.109375" style="139" customWidth="1"/>
    <col min="5123" max="5123" width="18.88671875" style="139" customWidth="1"/>
    <col min="5124" max="5124" width="13.5546875" style="139" customWidth="1"/>
    <col min="5125" max="5125" width="10.6640625" style="139" customWidth="1"/>
    <col min="5126" max="5126" width="35.88671875" style="139" customWidth="1"/>
    <col min="5127" max="5129" width="0" style="139" hidden="1" customWidth="1"/>
    <col min="5130" max="5130" width="46.33203125" style="139" customWidth="1"/>
    <col min="5131" max="5131" width="24.6640625" style="139" customWidth="1"/>
    <col min="5132" max="5373" width="7.88671875" style="139"/>
    <col min="5374" max="5374" width="5.109375" style="139" bestFit="1" customWidth="1"/>
    <col min="5375" max="5375" width="32.109375" style="139" customWidth="1"/>
    <col min="5376" max="5376" width="43.109375" style="139" customWidth="1"/>
    <col min="5377" max="5377" width="15.88671875" style="139" customWidth="1"/>
    <col min="5378" max="5378" width="55.109375" style="139" customWidth="1"/>
    <col min="5379" max="5379" width="18.88671875" style="139" customWidth="1"/>
    <col min="5380" max="5380" width="13.5546875" style="139" customWidth="1"/>
    <col min="5381" max="5381" width="10.6640625" style="139" customWidth="1"/>
    <col min="5382" max="5382" width="35.88671875" style="139" customWidth="1"/>
    <col min="5383" max="5385" width="0" style="139" hidden="1" customWidth="1"/>
    <col min="5386" max="5386" width="46.33203125" style="139" customWidth="1"/>
    <col min="5387" max="5387" width="24.6640625" style="139" customWidth="1"/>
    <col min="5388" max="5629" width="7.88671875" style="139"/>
    <col min="5630" max="5630" width="5.109375" style="139" bestFit="1" customWidth="1"/>
    <col min="5631" max="5631" width="32.109375" style="139" customWidth="1"/>
    <col min="5632" max="5632" width="43.109375" style="139" customWidth="1"/>
    <col min="5633" max="5633" width="15.88671875" style="139" customWidth="1"/>
    <col min="5634" max="5634" width="55.109375" style="139" customWidth="1"/>
    <col min="5635" max="5635" width="18.88671875" style="139" customWidth="1"/>
    <col min="5636" max="5636" width="13.5546875" style="139" customWidth="1"/>
    <col min="5637" max="5637" width="10.6640625" style="139" customWidth="1"/>
    <col min="5638" max="5638" width="35.88671875" style="139" customWidth="1"/>
    <col min="5639" max="5641" width="0" style="139" hidden="1" customWidth="1"/>
    <col min="5642" max="5642" width="46.33203125" style="139" customWidth="1"/>
    <col min="5643" max="5643" width="24.6640625" style="139" customWidth="1"/>
    <col min="5644" max="5885" width="7.88671875" style="139"/>
    <col min="5886" max="5886" width="5.109375" style="139" bestFit="1" customWidth="1"/>
    <col min="5887" max="5887" width="32.109375" style="139" customWidth="1"/>
    <col min="5888" max="5888" width="43.109375" style="139" customWidth="1"/>
    <col min="5889" max="5889" width="15.88671875" style="139" customWidth="1"/>
    <col min="5890" max="5890" width="55.109375" style="139" customWidth="1"/>
    <col min="5891" max="5891" width="18.88671875" style="139" customWidth="1"/>
    <col min="5892" max="5892" width="13.5546875" style="139" customWidth="1"/>
    <col min="5893" max="5893" width="10.6640625" style="139" customWidth="1"/>
    <col min="5894" max="5894" width="35.88671875" style="139" customWidth="1"/>
    <col min="5895" max="5897" width="0" style="139" hidden="1" customWidth="1"/>
    <col min="5898" max="5898" width="46.33203125" style="139" customWidth="1"/>
    <col min="5899" max="5899" width="24.6640625" style="139" customWidth="1"/>
    <col min="5900" max="6141" width="7.88671875" style="139"/>
    <col min="6142" max="6142" width="5.109375" style="139" bestFit="1" customWidth="1"/>
    <col min="6143" max="6143" width="32.109375" style="139" customWidth="1"/>
    <col min="6144" max="6144" width="43.109375" style="139" customWidth="1"/>
    <col min="6145" max="6145" width="15.88671875" style="139" customWidth="1"/>
    <col min="6146" max="6146" width="55.109375" style="139" customWidth="1"/>
    <col min="6147" max="6147" width="18.88671875" style="139" customWidth="1"/>
    <col min="6148" max="6148" width="13.5546875" style="139" customWidth="1"/>
    <col min="6149" max="6149" width="10.6640625" style="139" customWidth="1"/>
    <col min="6150" max="6150" width="35.88671875" style="139" customWidth="1"/>
    <col min="6151" max="6153" width="0" style="139" hidden="1" customWidth="1"/>
    <col min="6154" max="6154" width="46.33203125" style="139" customWidth="1"/>
    <col min="6155" max="6155" width="24.6640625" style="139" customWidth="1"/>
    <col min="6156" max="6397" width="7.88671875" style="139"/>
    <col min="6398" max="6398" width="5.109375" style="139" bestFit="1" customWidth="1"/>
    <col min="6399" max="6399" width="32.109375" style="139" customWidth="1"/>
    <col min="6400" max="6400" width="43.109375" style="139" customWidth="1"/>
    <col min="6401" max="6401" width="15.88671875" style="139" customWidth="1"/>
    <col min="6402" max="6402" width="55.109375" style="139" customWidth="1"/>
    <col min="6403" max="6403" width="18.88671875" style="139" customWidth="1"/>
    <col min="6404" max="6404" width="13.5546875" style="139" customWidth="1"/>
    <col min="6405" max="6405" width="10.6640625" style="139" customWidth="1"/>
    <col min="6406" max="6406" width="35.88671875" style="139" customWidth="1"/>
    <col min="6407" max="6409" width="0" style="139" hidden="1" customWidth="1"/>
    <col min="6410" max="6410" width="46.33203125" style="139" customWidth="1"/>
    <col min="6411" max="6411" width="24.6640625" style="139" customWidth="1"/>
    <col min="6412" max="6653" width="7.88671875" style="139"/>
    <col min="6654" max="6654" width="5.109375" style="139" bestFit="1" customWidth="1"/>
    <col min="6655" max="6655" width="32.109375" style="139" customWidth="1"/>
    <col min="6656" max="6656" width="43.109375" style="139" customWidth="1"/>
    <col min="6657" max="6657" width="15.88671875" style="139" customWidth="1"/>
    <col min="6658" max="6658" width="55.109375" style="139" customWidth="1"/>
    <col min="6659" max="6659" width="18.88671875" style="139" customWidth="1"/>
    <col min="6660" max="6660" width="13.5546875" style="139" customWidth="1"/>
    <col min="6661" max="6661" width="10.6640625" style="139" customWidth="1"/>
    <col min="6662" max="6662" width="35.88671875" style="139" customWidth="1"/>
    <col min="6663" max="6665" width="0" style="139" hidden="1" customWidth="1"/>
    <col min="6666" max="6666" width="46.33203125" style="139" customWidth="1"/>
    <col min="6667" max="6667" width="24.6640625" style="139" customWidth="1"/>
    <col min="6668" max="6909" width="7.88671875" style="139"/>
    <col min="6910" max="6910" width="5.109375" style="139" bestFit="1" customWidth="1"/>
    <col min="6911" max="6911" width="32.109375" style="139" customWidth="1"/>
    <col min="6912" max="6912" width="43.109375" style="139" customWidth="1"/>
    <col min="6913" max="6913" width="15.88671875" style="139" customWidth="1"/>
    <col min="6914" max="6914" width="55.109375" style="139" customWidth="1"/>
    <col min="6915" max="6915" width="18.88671875" style="139" customWidth="1"/>
    <col min="6916" max="6916" width="13.5546875" style="139" customWidth="1"/>
    <col min="6917" max="6917" width="10.6640625" style="139" customWidth="1"/>
    <col min="6918" max="6918" width="35.88671875" style="139" customWidth="1"/>
    <col min="6919" max="6921" width="0" style="139" hidden="1" customWidth="1"/>
    <col min="6922" max="6922" width="46.33203125" style="139" customWidth="1"/>
    <col min="6923" max="6923" width="24.6640625" style="139" customWidth="1"/>
    <col min="6924" max="7165" width="7.88671875" style="139"/>
    <col min="7166" max="7166" width="5.109375" style="139" bestFit="1" customWidth="1"/>
    <col min="7167" max="7167" width="32.109375" style="139" customWidth="1"/>
    <col min="7168" max="7168" width="43.109375" style="139" customWidth="1"/>
    <col min="7169" max="7169" width="15.88671875" style="139" customWidth="1"/>
    <col min="7170" max="7170" width="55.109375" style="139" customWidth="1"/>
    <col min="7171" max="7171" width="18.88671875" style="139" customWidth="1"/>
    <col min="7172" max="7172" width="13.5546875" style="139" customWidth="1"/>
    <col min="7173" max="7173" width="10.6640625" style="139" customWidth="1"/>
    <col min="7174" max="7174" width="35.88671875" style="139" customWidth="1"/>
    <col min="7175" max="7177" width="0" style="139" hidden="1" customWidth="1"/>
    <col min="7178" max="7178" width="46.33203125" style="139" customWidth="1"/>
    <col min="7179" max="7179" width="24.6640625" style="139" customWidth="1"/>
    <col min="7180" max="7421" width="7.88671875" style="139"/>
    <col min="7422" max="7422" width="5.109375" style="139" bestFit="1" customWidth="1"/>
    <col min="7423" max="7423" width="32.109375" style="139" customWidth="1"/>
    <col min="7424" max="7424" width="43.109375" style="139" customWidth="1"/>
    <col min="7425" max="7425" width="15.88671875" style="139" customWidth="1"/>
    <col min="7426" max="7426" width="55.109375" style="139" customWidth="1"/>
    <col min="7427" max="7427" width="18.88671875" style="139" customWidth="1"/>
    <col min="7428" max="7428" width="13.5546875" style="139" customWidth="1"/>
    <col min="7429" max="7429" width="10.6640625" style="139" customWidth="1"/>
    <col min="7430" max="7430" width="35.88671875" style="139" customWidth="1"/>
    <col min="7431" max="7433" width="0" style="139" hidden="1" customWidth="1"/>
    <col min="7434" max="7434" width="46.33203125" style="139" customWidth="1"/>
    <col min="7435" max="7435" width="24.6640625" style="139" customWidth="1"/>
    <col min="7436" max="7677" width="7.88671875" style="139"/>
    <col min="7678" max="7678" width="5.109375" style="139" bestFit="1" customWidth="1"/>
    <col min="7679" max="7679" width="32.109375" style="139" customWidth="1"/>
    <col min="7680" max="7680" width="43.109375" style="139" customWidth="1"/>
    <col min="7681" max="7681" width="15.88671875" style="139" customWidth="1"/>
    <col min="7682" max="7682" width="55.109375" style="139" customWidth="1"/>
    <col min="7683" max="7683" width="18.88671875" style="139" customWidth="1"/>
    <col min="7684" max="7684" width="13.5546875" style="139" customWidth="1"/>
    <col min="7685" max="7685" width="10.6640625" style="139" customWidth="1"/>
    <col min="7686" max="7686" width="35.88671875" style="139" customWidth="1"/>
    <col min="7687" max="7689" width="0" style="139" hidden="1" customWidth="1"/>
    <col min="7690" max="7690" width="46.33203125" style="139" customWidth="1"/>
    <col min="7691" max="7691" width="24.6640625" style="139" customWidth="1"/>
    <col min="7692" max="7933" width="7.88671875" style="139"/>
    <col min="7934" max="7934" width="5.109375" style="139" bestFit="1" customWidth="1"/>
    <col min="7935" max="7935" width="32.109375" style="139" customWidth="1"/>
    <col min="7936" max="7936" width="43.109375" style="139" customWidth="1"/>
    <col min="7937" max="7937" width="15.88671875" style="139" customWidth="1"/>
    <col min="7938" max="7938" width="55.109375" style="139" customWidth="1"/>
    <col min="7939" max="7939" width="18.88671875" style="139" customWidth="1"/>
    <col min="7940" max="7940" width="13.5546875" style="139" customWidth="1"/>
    <col min="7941" max="7941" width="10.6640625" style="139" customWidth="1"/>
    <col min="7942" max="7942" width="35.88671875" style="139" customWidth="1"/>
    <col min="7943" max="7945" width="0" style="139" hidden="1" customWidth="1"/>
    <col min="7946" max="7946" width="46.33203125" style="139" customWidth="1"/>
    <col min="7947" max="7947" width="24.6640625" style="139" customWidth="1"/>
    <col min="7948" max="8189" width="7.88671875" style="139"/>
    <col min="8190" max="8190" width="5.109375" style="139" bestFit="1" customWidth="1"/>
    <col min="8191" max="8191" width="32.109375" style="139" customWidth="1"/>
    <col min="8192" max="8192" width="43.109375" style="139" customWidth="1"/>
    <col min="8193" max="8193" width="15.88671875" style="139" customWidth="1"/>
    <col min="8194" max="8194" width="55.109375" style="139" customWidth="1"/>
    <col min="8195" max="8195" width="18.88671875" style="139" customWidth="1"/>
    <col min="8196" max="8196" width="13.5546875" style="139" customWidth="1"/>
    <col min="8197" max="8197" width="10.6640625" style="139" customWidth="1"/>
    <col min="8198" max="8198" width="35.88671875" style="139" customWidth="1"/>
    <col min="8199" max="8201" width="0" style="139" hidden="1" customWidth="1"/>
    <col min="8202" max="8202" width="46.33203125" style="139" customWidth="1"/>
    <col min="8203" max="8203" width="24.6640625" style="139" customWidth="1"/>
    <col min="8204" max="8445" width="7.88671875" style="139"/>
    <col min="8446" max="8446" width="5.109375" style="139" bestFit="1" customWidth="1"/>
    <col min="8447" max="8447" width="32.109375" style="139" customWidth="1"/>
    <col min="8448" max="8448" width="43.109375" style="139" customWidth="1"/>
    <col min="8449" max="8449" width="15.88671875" style="139" customWidth="1"/>
    <col min="8450" max="8450" width="55.109375" style="139" customWidth="1"/>
    <col min="8451" max="8451" width="18.88671875" style="139" customWidth="1"/>
    <col min="8452" max="8452" width="13.5546875" style="139" customWidth="1"/>
    <col min="8453" max="8453" width="10.6640625" style="139" customWidth="1"/>
    <col min="8454" max="8454" width="35.88671875" style="139" customWidth="1"/>
    <col min="8455" max="8457" width="0" style="139" hidden="1" customWidth="1"/>
    <col min="8458" max="8458" width="46.33203125" style="139" customWidth="1"/>
    <col min="8459" max="8459" width="24.6640625" style="139" customWidth="1"/>
    <col min="8460" max="8701" width="7.88671875" style="139"/>
    <col min="8702" max="8702" width="5.109375" style="139" bestFit="1" customWidth="1"/>
    <col min="8703" max="8703" width="32.109375" style="139" customWidth="1"/>
    <col min="8704" max="8704" width="43.109375" style="139" customWidth="1"/>
    <col min="8705" max="8705" width="15.88671875" style="139" customWidth="1"/>
    <col min="8706" max="8706" width="55.109375" style="139" customWidth="1"/>
    <col min="8707" max="8707" width="18.88671875" style="139" customWidth="1"/>
    <col min="8708" max="8708" width="13.5546875" style="139" customWidth="1"/>
    <col min="8709" max="8709" width="10.6640625" style="139" customWidth="1"/>
    <col min="8710" max="8710" width="35.88671875" style="139" customWidth="1"/>
    <col min="8711" max="8713" width="0" style="139" hidden="1" customWidth="1"/>
    <col min="8714" max="8714" width="46.33203125" style="139" customWidth="1"/>
    <col min="8715" max="8715" width="24.6640625" style="139" customWidth="1"/>
    <col min="8716" max="8957" width="7.88671875" style="139"/>
    <col min="8958" max="8958" width="5.109375" style="139" bestFit="1" customWidth="1"/>
    <col min="8959" max="8959" width="32.109375" style="139" customWidth="1"/>
    <col min="8960" max="8960" width="43.109375" style="139" customWidth="1"/>
    <col min="8961" max="8961" width="15.88671875" style="139" customWidth="1"/>
    <col min="8962" max="8962" width="55.109375" style="139" customWidth="1"/>
    <col min="8963" max="8963" width="18.88671875" style="139" customWidth="1"/>
    <col min="8964" max="8964" width="13.5546875" style="139" customWidth="1"/>
    <col min="8965" max="8965" width="10.6640625" style="139" customWidth="1"/>
    <col min="8966" max="8966" width="35.88671875" style="139" customWidth="1"/>
    <col min="8967" max="8969" width="0" style="139" hidden="1" customWidth="1"/>
    <col min="8970" max="8970" width="46.33203125" style="139" customWidth="1"/>
    <col min="8971" max="8971" width="24.6640625" style="139" customWidth="1"/>
    <col min="8972" max="9213" width="7.88671875" style="139"/>
    <col min="9214" max="9214" width="5.109375" style="139" bestFit="1" customWidth="1"/>
    <col min="9215" max="9215" width="32.109375" style="139" customWidth="1"/>
    <col min="9216" max="9216" width="43.109375" style="139" customWidth="1"/>
    <col min="9217" max="9217" width="15.88671875" style="139" customWidth="1"/>
    <col min="9218" max="9218" width="55.109375" style="139" customWidth="1"/>
    <col min="9219" max="9219" width="18.88671875" style="139" customWidth="1"/>
    <col min="9220" max="9220" width="13.5546875" style="139" customWidth="1"/>
    <col min="9221" max="9221" width="10.6640625" style="139" customWidth="1"/>
    <col min="9222" max="9222" width="35.88671875" style="139" customWidth="1"/>
    <col min="9223" max="9225" width="0" style="139" hidden="1" customWidth="1"/>
    <col min="9226" max="9226" width="46.33203125" style="139" customWidth="1"/>
    <col min="9227" max="9227" width="24.6640625" style="139" customWidth="1"/>
    <col min="9228" max="9469" width="7.88671875" style="139"/>
    <col min="9470" max="9470" width="5.109375" style="139" bestFit="1" customWidth="1"/>
    <col min="9471" max="9471" width="32.109375" style="139" customWidth="1"/>
    <col min="9472" max="9472" width="43.109375" style="139" customWidth="1"/>
    <col min="9473" max="9473" width="15.88671875" style="139" customWidth="1"/>
    <col min="9474" max="9474" width="55.109375" style="139" customWidth="1"/>
    <col min="9475" max="9475" width="18.88671875" style="139" customWidth="1"/>
    <col min="9476" max="9476" width="13.5546875" style="139" customWidth="1"/>
    <col min="9477" max="9477" width="10.6640625" style="139" customWidth="1"/>
    <col min="9478" max="9478" width="35.88671875" style="139" customWidth="1"/>
    <col min="9479" max="9481" width="0" style="139" hidden="1" customWidth="1"/>
    <col min="9482" max="9482" width="46.33203125" style="139" customWidth="1"/>
    <col min="9483" max="9483" width="24.6640625" style="139" customWidth="1"/>
    <col min="9484" max="9725" width="7.88671875" style="139"/>
    <col min="9726" max="9726" width="5.109375" style="139" bestFit="1" customWidth="1"/>
    <col min="9727" max="9727" width="32.109375" style="139" customWidth="1"/>
    <col min="9728" max="9728" width="43.109375" style="139" customWidth="1"/>
    <col min="9729" max="9729" width="15.88671875" style="139" customWidth="1"/>
    <col min="9730" max="9730" width="55.109375" style="139" customWidth="1"/>
    <col min="9731" max="9731" width="18.88671875" style="139" customWidth="1"/>
    <col min="9732" max="9732" width="13.5546875" style="139" customWidth="1"/>
    <col min="9733" max="9733" width="10.6640625" style="139" customWidth="1"/>
    <col min="9734" max="9734" width="35.88671875" style="139" customWidth="1"/>
    <col min="9735" max="9737" width="0" style="139" hidden="1" customWidth="1"/>
    <col min="9738" max="9738" width="46.33203125" style="139" customWidth="1"/>
    <col min="9739" max="9739" width="24.6640625" style="139" customWidth="1"/>
    <col min="9740" max="9981" width="7.88671875" style="139"/>
    <col min="9982" max="9982" width="5.109375" style="139" bestFit="1" customWidth="1"/>
    <col min="9983" max="9983" width="32.109375" style="139" customWidth="1"/>
    <col min="9984" max="9984" width="43.109375" style="139" customWidth="1"/>
    <col min="9985" max="9985" width="15.88671875" style="139" customWidth="1"/>
    <col min="9986" max="9986" width="55.109375" style="139" customWidth="1"/>
    <col min="9987" max="9987" width="18.88671875" style="139" customWidth="1"/>
    <col min="9988" max="9988" width="13.5546875" style="139" customWidth="1"/>
    <col min="9989" max="9989" width="10.6640625" style="139" customWidth="1"/>
    <col min="9990" max="9990" width="35.88671875" style="139" customWidth="1"/>
    <col min="9991" max="9993" width="0" style="139" hidden="1" customWidth="1"/>
    <col min="9994" max="9994" width="46.33203125" style="139" customWidth="1"/>
    <col min="9995" max="9995" width="24.6640625" style="139" customWidth="1"/>
    <col min="9996" max="10237" width="7.88671875" style="139"/>
    <col min="10238" max="10238" width="5.109375" style="139" bestFit="1" customWidth="1"/>
    <col min="10239" max="10239" width="32.109375" style="139" customWidth="1"/>
    <col min="10240" max="10240" width="43.109375" style="139" customWidth="1"/>
    <col min="10241" max="10241" width="15.88671875" style="139" customWidth="1"/>
    <col min="10242" max="10242" width="55.109375" style="139" customWidth="1"/>
    <col min="10243" max="10243" width="18.88671875" style="139" customWidth="1"/>
    <col min="10244" max="10244" width="13.5546875" style="139" customWidth="1"/>
    <col min="10245" max="10245" width="10.6640625" style="139" customWidth="1"/>
    <col min="10246" max="10246" width="35.88671875" style="139" customWidth="1"/>
    <col min="10247" max="10249" width="0" style="139" hidden="1" customWidth="1"/>
    <col min="10250" max="10250" width="46.33203125" style="139" customWidth="1"/>
    <col min="10251" max="10251" width="24.6640625" style="139" customWidth="1"/>
    <col min="10252" max="10493" width="7.88671875" style="139"/>
    <col min="10494" max="10494" width="5.109375" style="139" bestFit="1" customWidth="1"/>
    <col min="10495" max="10495" width="32.109375" style="139" customWidth="1"/>
    <col min="10496" max="10496" width="43.109375" style="139" customWidth="1"/>
    <col min="10497" max="10497" width="15.88671875" style="139" customWidth="1"/>
    <col min="10498" max="10498" width="55.109375" style="139" customWidth="1"/>
    <col min="10499" max="10499" width="18.88671875" style="139" customWidth="1"/>
    <col min="10500" max="10500" width="13.5546875" style="139" customWidth="1"/>
    <col min="10501" max="10501" width="10.6640625" style="139" customWidth="1"/>
    <col min="10502" max="10502" width="35.88671875" style="139" customWidth="1"/>
    <col min="10503" max="10505" width="0" style="139" hidden="1" customWidth="1"/>
    <col min="10506" max="10506" width="46.33203125" style="139" customWidth="1"/>
    <col min="10507" max="10507" width="24.6640625" style="139" customWidth="1"/>
    <col min="10508" max="10749" width="7.88671875" style="139"/>
    <col min="10750" max="10750" width="5.109375" style="139" bestFit="1" customWidth="1"/>
    <col min="10751" max="10751" width="32.109375" style="139" customWidth="1"/>
    <col min="10752" max="10752" width="43.109375" style="139" customWidth="1"/>
    <col min="10753" max="10753" width="15.88671875" style="139" customWidth="1"/>
    <col min="10754" max="10754" width="55.109375" style="139" customWidth="1"/>
    <col min="10755" max="10755" width="18.88671875" style="139" customWidth="1"/>
    <col min="10756" max="10756" width="13.5546875" style="139" customWidth="1"/>
    <col min="10757" max="10757" width="10.6640625" style="139" customWidth="1"/>
    <col min="10758" max="10758" width="35.88671875" style="139" customWidth="1"/>
    <col min="10759" max="10761" width="0" style="139" hidden="1" customWidth="1"/>
    <col min="10762" max="10762" width="46.33203125" style="139" customWidth="1"/>
    <col min="10763" max="10763" width="24.6640625" style="139" customWidth="1"/>
    <col min="10764" max="11005" width="7.88671875" style="139"/>
    <col min="11006" max="11006" width="5.109375" style="139" bestFit="1" customWidth="1"/>
    <col min="11007" max="11007" width="32.109375" style="139" customWidth="1"/>
    <col min="11008" max="11008" width="43.109375" style="139" customWidth="1"/>
    <col min="11009" max="11009" width="15.88671875" style="139" customWidth="1"/>
    <col min="11010" max="11010" width="55.109375" style="139" customWidth="1"/>
    <col min="11011" max="11011" width="18.88671875" style="139" customWidth="1"/>
    <col min="11012" max="11012" width="13.5546875" style="139" customWidth="1"/>
    <col min="11013" max="11013" width="10.6640625" style="139" customWidth="1"/>
    <col min="11014" max="11014" width="35.88671875" style="139" customWidth="1"/>
    <col min="11015" max="11017" width="0" style="139" hidden="1" customWidth="1"/>
    <col min="11018" max="11018" width="46.33203125" style="139" customWidth="1"/>
    <col min="11019" max="11019" width="24.6640625" style="139" customWidth="1"/>
    <col min="11020" max="11261" width="7.88671875" style="139"/>
    <col min="11262" max="11262" width="5.109375" style="139" bestFit="1" customWidth="1"/>
    <col min="11263" max="11263" width="32.109375" style="139" customWidth="1"/>
    <col min="11264" max="11264" width="43.109375" style="139" customWidth="1"/>
    <col min="11265" max="11265" width="15.88671875" style="139" customWidth="1"/>
    <col min="11266" max="11266" width="55.109375" style="139" customWidth="1"/>
    <col min="11267" max="11267" width="18.88671875" style="139" customWidth="1"/>
    <col min="11268" max="11268" width="13.5546875" style="139" customWidth="1"/>
    <col min="11269" max="11269" width="10.6640625" style="139" customWidth="1"/>
    <col min="11270" max="11270" width="35.88671875" style="139" customWidth="1"/>
    <col min="11271" max="11273" width="0" style="139" hidden="1" customWidth="1"/>
    <col min="11274" max="11274" width="46.33203125" style="139" customWidth="1"/>
    <col min="11275" max="11275" width="24.6640625" style="139" customWidth="1"/>
    <col min="11276" max="11517" width="7.88671875" style="139"/>
    <col min="11518" max="11518" width="5.109375" style="139" bestFit="1" customWidth="1"/>
    <col min="11519" max="11519" width="32.109375" style="139" customWidth="1"/>
    <col min="11520" max="11520" width="43.109375" style="139" customWidth="1"/>
    <col min="11521" max="11521" width="15.88671875" style="139" customWidth="1"/>
    <col min="11522" max="11522" width="55.109375" style="139" customWidth="1"/>
    <col min="11523" max="11523" width="18.88671875" style="139" customWidth="1"/>
    <col min="11524" max="11524" width="13.5546875" style="139" customWidth="1"/>
    <col min="11525" max="11525" width="10.6640625" style="139" customWidth="1"/>
    <col min="11526" max="11526" width="35.88671875" style="139" customWidth="1"/>
    <col min="11527" max="11529" width="0" style="139" hidden="1" customWidth="1"/>
    <col min="11530" max="11530" width="46.33203125" style="139" customWidth="1"/>
    <col min="11531" max="11531" width="24.6640625" style="139" customWidth="1"/>
    <col min="11532" max="11773" width="7.88671875" style="139"/>
    <col min="11774" max="11774" width="5.109375" style="139" bestFit="1" customWidth="1"/>
    <col min="11775" max="11775" width="32.109375" style="139" customWidth="1"/>
    <col min="11776" max="11776" width="43.109375" style="139" customWidth="1"/>
    <col min="11777" max="11777" width="15.88671875" style="139" customWidth="1"/>
    <col min="11778" max="11778" width="55.109375" style="139" customWidth="1"/>
    <col min="11779" max="11779" width="18.88671875" style="139" customWidth="1"/>
    <col min="11780" max="11780" width="13.5546875" style="139" customWidth="1"/>
    <col min="11781" max="11781" width="10.6640625" style="139" customWidth="1"/>
    <col min="11782" max="11782" width="35.88671875" style="139" customWidth="1"/>
    <col min="11783" max="11785" width="0" style="139" hidden="1" customWidth="1"/>
    <col min="11786" max="11786" width="46.33203125" style="139" customWidth="1"/>
    <col min="11787" max="11787" width="24.6640625" style="139" customWidth="1"/>
    <col min="11788" max="12029" width="7.88671875" style="139"/>
    <col min="12030" max="12030" width="5.109375" style="139" bestFit="1" customWidth="1"/>
    <col min="12031" max="12031" width="32.109375" style="139" customWidth="1"/>
    <col min="12032" max="12032" width="43.109375" style="139" customWidth="1"/>
    <col min="12033" max="12033" width="15.88671875" style="139" customWidth="1"/>
    <col min="12034" max="12034" width="55.109375" style="139" customWidth="1"/>
    <col min="12035" max="12035" width="18.88671875" style="139" customWidth="1"/>
    <col min="12036" max="12036" width="13.5546875" style="139" customWidth="1"/>
    <col min="12037" max="12037" width="10.6640625" style="139" customWidth="1"/>
    <col min="12038" max="12038" width="35.88671875" style="139" customWidth="1"/>
    <col min="12039" max="12041" width="0" style="139" hidden="1" customWidth="1"/>
    <col min="12042" max="12042" width="46.33203125" style="139" customWidth="1"/>
    <col min="12043" max="12043" width="24.6640625" style="139" customWidth="1"/>
    <col min="12044" max="12285" width="7.88671875" style="139"/>
    <col min="12286" max="12286" width="5.109375" style="139" bestFit="1" customWidth="1"/>
    <col min="12287" max="12287" width="32.109375" style="139" customWidth="1"/>
    <col min="12288" max="12288" width="43.109375" style="139" customWidth="1"/>
    <col min="12289" max="12289" width="15.88671875" style="139" customWidth="1"/>
    <col min="12290" max="12290" width="55.109375" style="139" customWidth="1"/>
    <col min="12291" max="12291" width="18.88671875" style="139" customWidth="1"/>
    <col min="12292" max="12292" width="13.5546875" style="139" customWidth="1"/>
    <col min="12293" max="12293" width="10.6640625" style="139" customWidth="1"/>
    <col min="12294" max="12294" width="35.88671875" style="139" customWidth="1"/>
    <col min="12295" max="12297" width="0" style="139" hidden="1" customWidth="1"/>
    <col min="12298" max="12298" width="46.33203125" style="139" customWidth="1"/>
    <col min="12299" max="12299" width="24.6640625" style="139" customWidth="1"/>
    <col min="12300" max="12541" width="7.88671875" style="139"/>
    <col min="12542" max="12542" width="5.109375" style="139" bestFit="1" customWidth="1"/>
    <col min="12543" max="12543" width="32.109375" style="139" customWidth="1"/>
    <col min="12544" max="12544" width="43.109375" style="139" customWidth="1"/>
    <col min="12545" max="12545" width="15.88671875" style="139" customWidth="1"/>
    <col min="12546" max="12546" width="55.109375" style="139" customWidth="1"/>
    <col min="12547" max="12547" width="18.88671875" style="139" customWidth="1"/>
    <col min="12548" max="12548" width="13.5546875" style="139" customWidth="1"/>
    <col min="12549" max="12549" width="10.6640625" style="139" customWidth="1"/>
    <col min="12550" max="12550" width="35.88671875" style="139" customWidth="1"/>
    <col min="12551" max="12553" width="0" style="139" hidden="1" customWidth="1"/>
    <col min="12554" max="12554" width="46.33203125" style="139" customWidth="1"/>
    <col min="12555" max="12555" width="24.6640625" style="139" customWidth="1"/>
    <col min="12556" max="12797" width="7.88671875" style="139"/>
    <col min="12798" max="12798" width="5.109375" style="139" bestFit="1" customWidth="1"/>
    <col min="12799" max="12799" width="32.109375" style="139" customWidth="1"/>
    <col min="12800" max="12800" width="43.109375" style="139" customWidth="1"/>
    <col min="12801" max="12801" width="15.88671875" style="139" customWidth="1"/>
    <col min="12802" max="12802" width="55.109375" style="139" customWidth="1"/>
    <col min="12803" max="12803" width="18.88671875" style="139" customWidth="1"/>
    <col min="12804" max="12804" width="13.5546875" style="139" customWidth="1"/>
    <col min="12805" max="12805" width="10.6640625" style="139" customWidth="1"/>
    <col min="12806" max="12806" width="35.88671875" style="139" customWidth="1"/>
    <col min="12807" max="12809" width="0" style="139" hidden="1" customWidth="1"/>
    <col min="12810" max="12810" width="46.33203125" style="139" customWidth="1"/>
    <col min="12811" max="12811" width="24.6640625" style="139" customWidth="1"/>
    <col min="12812" max="13053" width="7.88671875" style="139"/>
    <col min="13054" max="13054" width="5.109375" style="139" bestFit="1" customWidth="1"/>
    <col min="13055" max="13055" width="32.109375" style="139" customWidth="1"/>
    <col min="13056" max="13056" width="43.109375" style="139" customWidth="1"/>
    <col min="13057" max="13057" width="15.88671875" style="139" customWidth="1"/>
    <col min="13058" max="13058" width="55.109375" style="139" customWidth="1"/>
    <col min="13059" max="13059" width="18.88671875" style="139" customWidth="1"/>
    <col min="13060" max="13060" width="13.5546875" style="139" customWidth="1"/>
    <col min="13061" max="13061" width="10.6640625" style="139" customWidth="1"/>
    <col min="13062" max="13062" width="35.88671875" style="139" customWidth="1"/>
    <col min="13063" max="13065" width="0" style="139" hidden="1" customWidth="1"/>
    <col min="13066" max="13066" width="46.33203125" style="139" customWidth="1"/>
    <col min="13067" max="13067" width="24.6640625" style="139" customWidth="1"/>
    <col min="13068" max="13309" width="7.88671875" style="139"/>
    <col min="13310" max="13310" width="5.109375" style="139" bestFit="1" customWidth="1"/>
    <col min="13311" max="13311" width="32.109375" style="139" customWidth="1"/>
    <col min="13312" max="13312" width="43.109375" style="139" customWidth="1"/>
    <col min="13313" max="13313" width="15.88671875" style="139" customWidth="1"/>
    <col min="13314" max="13314" width="55.109375" style="139" customWidth="1"/>
    <col min="13315" max="13315" width="18.88671875" style="139" customWidth="1"/>
    <col min="13316" max="13316" width="13.5546875" style="139" customWidth="1"/>
    <col min="13317" max="13317" width="10.6640625" style="139" customWidth="1"/>
    <col min="13318" max="13318" width="35.88671875" style="139" customWidth="1"/>
    <col min="13319" max="13321" width="0" style="139" hidden="1" customWidth="1"/>
    <col min="13322" max="13322" width="46.33203125" style="139" customWidth="1"/>
    <col min="13323" max="13323" width="24.6640625" style="139" customWidth="1"/>
    <col min="13324" max="13565" width="7.88671875" style="139"/>
    <col min="13566" max="13566" width="5.109375" style="139" bestFit="1" customWidth="1"/>
    <col min="13567" max="13567" width="32.109375" style="139" customWidth="1"/>
    <col min="13568" max="13568" width="43.109375" style="139" customWidth="1"/>
    <col min="13569" max="13569" width="15.88671875" style="139" customWidth="1"/>
    <col min="13570" max="13570" width="55.109375" style="139" customWidth="1"/>
    <col min="13571" max="13571" width="18.88671875" style="139" customWidth="1"/>
    <col min="13572" max="13572" width="13.5546875" style="139" customWidth="1"/>
    <col min="13573" max="13573" width="10.6640625" style="139" customWidth="1"/>
    <col min="13574" max="13574" width="35.88671875" style="139" customWidth="1"/>
    <col min="13575" max="13577" width="0" style="139" hidden="1" customWidth="1"/>
    <col min="13578" max="13578" width="46.33203125" style="139" customWidth="1"/>
    <col min="13579" max="13579" width="24.6640625" style="139" customWidth="1"/>
    <col min="13580" max="13821" width="7.88671875" style="139"/>
    <col min="13822" max="13822" width="5.109375" style="139" bestFit="1" customWidth="1"/>
    <col min="13823" max="13823" width="32.109375" style="139" customWidth="1"/>
    <col min="13824" max="13824" width="43.109375" style="139" customWidth="1"/>
    <col min="13825" max="13825" width="15.88671875" style="139" customWidth="1"/>
    <col min="13826" max="13826" width="55.109375" style="139" customWidth="1"/>
    <col min="13827" max="13827" width="18.88671875" style="139" customWidth="1"/>
    <col min="13828" max="13828" width="13.5546875" style="139" customWidth="1"/>
    <col min="13829" max="13829" width="10.6640625" style="139" customWidth="1"/>
    <col min="13830" max="13830" width="35.88671875" style="139" customWidth="1"/>
    <col min="13831" max="13833" width="0" style="139" hidden="1" customWidth="1"/>
    <col min="13834" max="13834" width="46.33203125" style="139" customWidth="1"/>
    <col min="13835" max="13835" width="24.6640625" style="139" customWidth="1"/>
    <col min="13836" max="14077" width="7.88671875" style="139"/>
    <col min="14078" max="14078" width="5.109375" style="139" bestFit="1" customWidth="1"/>
    <col min="14079" max="14079" width="32.109375" style="139" customWidth="1"/>
    <col min="14080" max="14080" width="43.109375" style="139" customWidth="1"/>
    <col min="14081" max="14081" width="15.88671875" style="139" customWidth="1"/>
    <col min="14082" max="14082" width="55.109375" style="139" customWidth="1"/>
    <col min="14083" max="14083" width="18.88671875" style="139" customWidth="1"/>
    <col min="14084" max="14084" width="13.5546875" style="139" customWidth="1"/>
    <col min="14085" max="14085" width="10.6640625" style="139" customWidth="1"/>
    <col min="14086" max="14086" width="35.88671875" style="139" customWidth="1"/>
    <col min="14087" max="14089" width="0" style="139" hidden="1" customWidth="1"/>
    <col min="14090" max="14090" width="46.33203125" style="139" customWidth="1"/>
    <col min="14091" max="14091" width="24.6640625" style="139" customWidth="1"/>
    <col min="14092" max="14333" width="7.88671875" style="139"/>
    <col min="14334" max="14334" width="5.109375" style="139" bestFit="1" customWidth="1"/>
    <col min="14335" max="14335" width="32.109375" style="139" customWidth="1"/>
    <col min="14336" max="14336" width="43.109375" style="139" customWidth="1"/>
    <col min="14337" max="14337" width="15.88671875" style="139" customWidth="1"/>
    <col min="14338" max="14338" width="55.109375" style="139" customWidth="1"/>
    <col min="14339" max="14339" width="18.88671875" style="139" customWidth="1"/>
    <col min="14340" max="14340" width="13.5546875" style="139" customWidth="1"/>
    <col min="14341" max="14341" width="10.6640625" style="139" customWidth="1"/>
    <col min="14342" max="14342" width="35.88671875" style="139" customWidth="1"/>
    <col min="14343" max="14345" width="0" style="139" hidden="1" customWidth="1"/>
    <col min="14346" max="14346" width="46.33203125" style="139" customWidth="1"/>
    <col min="14347" max="14347" width="24.6640625" style="139" customWidth="1"/>
    <col min="14348" max="14589" width="7.88671875" style="139"/>
    <col min="14590" max="14590" width="5.109375" style="139" bestFit="1" customWidth="1"/>
    <col min="14591" max="14591" width="32.109375" style="139" customWidth="1"/>
    <col min="14592" max="14592" width="43.109375" style="139" customWidth="1"/>
    <col min="14593" max="14593" width="15.88671875" style="139" customWidth="1"/>
    <col min="14594" max="14594" width="55.109375" style="139" customWidth="1"/>
    <col min="14595" max="14595" width="18.88671875" style="139" customWidth="1"/>
    <col min="14596" max="14596" width="13.5546875" style="139" customWidth="1"/>
    <col min="14597" max="14597" width="10.6640625" style="139" customWidth="1"/>
    <col min="14598" max="14598" width="35.88671875" style="139" customWidth="1"/>
    <col min="14599" max="14601" width="0" style="139" hidden="1" customWidth="1"/>
    <col min="14602" max="14602" width="46.33203125" style="139" customWidth="1"/>
    <col min="14603" max="14603" width="24.6640625" style="139" customWidth="1"/>
    <col min="14604" max="14845" width="7.88671875" style="139"/>
    <col min="14846" max="14846" width="5.109375" style="139" bestFit="1" customWidth="1"/>
    <col min="14847" max="14847" width="32.109375" style="139" customWidth="1"/>
    <col min="14848" max="14848" width="43.109375" style="139" customWidth="1"/>
    <col min="14849" max="14849" width="15.88671875" style="139" customWidth="1"/>
    <col min="14850" max="14850" width="55.109375" style="139" customWidth="1"/>
    <col min="14851" max="14851" width="18.88671875" style="139" customWidth="1"/>
    <col min="14852" max="14852" width="13.5546875" style="139" customWidth="1"/>
    <col min="14853" max="14853" width="10.6640625" style="139" customWidth="1"/>
    <col min="14854" max="14854" width="35.88671875" style="139" customWidth="1"/>
    <col min="14855" max="14857" width="0" style="139" hidden="1" customWidth="1"/>
    <col min="14858" max="14858" width="46.33203125" style="139" customWidth="1"/>
    <col min="14859" max="14859" width="24.6640625" style="139" customWidth="1"/>
    <col min="14860" max="15101" width="7.88671875" style="139"/>
    <col min="15102" max="15102" width="5.109375" style="139" bestFit="1" customWidth="1"/>
    <col min="15103" max="15103" width="32.109375" style="139" customWidth="1"/>
    <col min="15104" max="15104" width="43.109375" style="139" customWidth="1"/>
    <col min="15105" max="15105" width="15.88671875" style="139" customWidth="1"/>
    <col min="15106" max="15106" width="55.109375" style="139" customWidth="1"/>
    <col min="15107" max="15107" width="18.88671875" style="139" customWidth="1"/>
    <col min="15108" max="15108" width="13.5546875" style="139" customWidth="1"/>
    <col min="15109" max="15109" width="10.6640625" style="139" customWidth="1"/>
    <col min="15110" max="15110" width="35.88671875" style="139" customWidth="1"/>
    <col min="15111" max="15113" width="0" style="139" hidden="1" customWidth="1"/>
    <col min="15114" max="15114" width="46.33203125" style="139" customWidth="1"/>
    <col min="15115" max="15115" width="24.6640625" style="139" customWidth="1"/>
    <col min="15116" max="15357" width="7.88671875" style="139"/>
    <col min="15358" max="15358" width="5.109375" style="139" bestFit="1" customWidth="1"/>
    <col min="15359" max="15359" width="32.109375" style="139" customWidth="1"/>
    <col min="15360" max="15360" width="43.109375" style="139" customWidth="1"/>
    <col min="15361" max="15361" width="15.88671875" style="139" customWidth="1"/>
    <col min="15362" max="15362" width="55.109375" style="139" customWidth="1"/>
    <col min="15363" max="15363" width="18.88671875" style="139" customWidth="1"/>
    <col min="15364" max="15364" width="13.5546875" style="139" customWidth="1"/>
    <col min="15365" max="15365" width="10.6640625" style="139" customWidth="1"/>
    <col min="15366" max="15366" width="35.88671875" style="139" customWidth="1"/>
    <col min="15367" max="15369" width="0" style="139" hidden="1" customWidth="1"/>
    <col min="15370" max="15370" width="46.33203125" style="139" customWidth="1"/>
    <col min="15371" max="15371" width="24.6640625" style="139" customWidth="1"/>
    <col min="15372" max="15613" width="7.88671875" style="139"/>
    <col min="15614" max="15614" width="5.109375" style="139" bestFit="1" customWidth="1"/>
    <col min="15615" max="15615" width="32.109375" style="139" customWidth="1"/>
    <col min="15616" max="15616" width="43.109375" style="139" customWidth="1"/>
    <col min="15617" max="15617" width="15.88671875" style="139" customWidth="1"/>
    <col min="15618" max="15618" width="55.109375" style="139" customWidth="1"/>
    <col min="15619" max="15619" width="18.88671875" style="139" customWidth="1"/>
    <col min="15620" max="15620" width="13.5546875" style="139" customWidth="1"/>
    <col min="15621" max="15621" width="10.6640625" style="139" customWidth="1"/>
    <col min="15622" max="15622" width="35.88671875" style="139" customWidth="1"/>
    <col min="15623" max="15625" width="0" style="139" hidden="1" customWidth="1"/>
    <col min="15626" max="15626" width="46.33203125" style="139" customWidth="1"/>
    <col min="15627" max="15627" width="24.6640625" style="139" customWidth="1"/>
    <col min="15628" max="15869" width="7.88671875" style="139"/>
    <col min="15870" max="15870" width="5.109375" style="139" bestFit="1" customWidth="1"/>
    <col min="15871" max="15871" width="32.109375" style="139" customWidth="1"/>
    <col min="15872" max="15872" width="43.109375" style="139" customWidth="1"/>
    <col min="15873" max="15873" width="15.88671875" style="139" customWidth="1"/>
    <col min="15874" max="15874" width="55.109375" style="139" customWidth="1"/>
    <col min="15875" max="15875" width="18.88671875" style="139" customWidth="1"/>
    <col min="15876" max="15876" width="13.5546875" style="139" customWidth="1"/>
    <col min="15877" max="15877" width="10.6640625" style="139" customWidth="1"/>
    <col min="15878" max="15878" width="35.88671875" style="139" customWidth="1"/>
    <col min="15879" max="15881" width="0" style="139" hidden="1" customWidth="1"/>
    <col min="15882" max="15882" width="46.33203125" style="139" customWidth="1"/>
    <col min="15883" max="15883" width="24.6640625" style="139" customWidth="1"/>
    <col min="15884" max="16125" width="7.88671875" style="139"/>
    <col min="16126" max="16126" width="5.109375" style="139" bestFit="1" customWidth="1"/>
    <col min="16127" max="16127" width="32.109375" style="139" customWidth="1"/>
    <col min="16128" max="16128" width="43.109375" style="139" customWidth="1"/>
    <col min="16129" max="16129" width="15.88671875" style="139" customWidth="1"/>
    <col min="16130" max="16130" width="55.109375" style="139" customWidth="1"/>
    <col min="16131" max="16131" width="18.88671875" style="139" customWidth="1"/>
    <col min="16132" max="16132" width="13.5546875" style="139" customWidth="1"/>
    <col min="16133" max="16133" width="10.6640625" style="139" customWidth="1"/>
    <col min="16134" max="16134" width="35.88671875" style="139" customWidth="1"/>
    <col min="16135" max="16137" width="0" style="139" hidden="1" customWidth="1"/>
    <col min="16138" max="16138" width="46.33203125" style="139" customWidth="1"/>
    <col min="16139" max="16139" width="24.6640625" style="139" customWidth="1"/>
    <col min="16140" max="16384" width="7.88671875" style="139"/>
  </cols>
  <sheetData>
    <row r="1" spans="1:11" ht="24.75" customHeight="1" x14ac:dyDescent="0.3">
      <c r="A1" s="541"/>
      <c r="B1" s="543"/>
      <c r="C1" s="544"/>
      <c r="D1" s="1" t="s">
        <v>58</v>
      </c>
      <c r="E1" s="2">
        <f>'Supplier Profile'!C7</f>
        <v>0</v>
      </c>
      <c r="F1" s="309" t="s">
        <v>59</v>
      </c>
      <c r="G1" s="310"/>
      <c r="H1" s="310"/>
      <c r="I1" s="310"/>
      <c r="J1" s="310"/>
      <c r="K1" s="3"/>
    </row>
    <row r="2" spans="1:11" ht="45" customHeight="1" x14ac:dyDescent="0.3">
      <c r="A2" s="541"/>
      <c r="B2" s="545"/>
      <c r="C2" s="546"/>
      <c r="D2" s="5" t="s">
        <v>60</v>
      </c>
      <c r="F2" s="311"/>
      <c r="G2" s="310"/>
      <c r="H2" s="310"/>
      <c r="I2" s="310"/>
      <c r="J2" s="310"/>
      <c r="K2" s="314" t="s">
        <v>402</v>
      </c>
    </row>
    <row r="3" spans="1:11" ht="25.5" customHeight="1" x14ac:dyDescent="0.3">
      <c r="A3" s="541"/>
      <c r="B3" s="545"/>
      <c r="C3" s="546"/>
      <c r="D3" s="6" t="s">
        <v>61</v>
      </c>
      <c r="F3" s="311"/>
      <c r="G3" s="310"/>
      <c r="H3" s="310"/>
      <c r="I3" s="310"/>
      <c r="J3" s="310"/>
      <c r="K3" s="315"/>
    </row>
    <row r="4" spans="1:11" ht="27.75" customHeight="1" x14ac:dyDescent="0.3">
      <c r="A4" s="542"/>
      <c r="B4" s="547"/>
      <c r="C4" s="548"/>
      <c r="D4" s="81" t="s">
        <v>62</v>
      </c>
      <c r="E4" s="140"/>
      <c r="F4" s="312"/>
      <c r="G4" s="313"/>
      <c r="H4" s="313"/>
      <c r="I4" s="313"/>
      <c r="J4" s="313"/>
      <c r="K4" s="141"/>
    </row>
    <row r="5" spans="1:11" s="17" customFormat="1" ht="75.75" customHeight="1" x14ac:dyDescent="0.3">
      <c r="A5" s="9"/>
      <c r="B5" s="291" t="s">
        <v>268</v>
      </c>
      <c r="C5" s="297"/>
      <c r="D5" s="549" t="s">
        <v>269</v>
      </c>
      <c r="E5" s="296"/>
      <c r="F5" s="296"/>
      <c r="G5" s="296"/>
      <c r="H5" s="296"/>
      <c r="I5" s="296"/>
      <c r="J5" s="296"/>
      <c r="K5" s="297"/>
    </row>
    <row r="6" spans="1:11" s="17" customFormat="1" ht="44.25" customHeight="1" thickBot="1" x14ac:dyDescent="0.35">
      <c r="A6" s="10" t="s">
        <v>63</v>
      </c>
      <c r="B6" s="11" t="s">
        <v>64</v>
      </c>
      <c r="C6" s="12" t="s">
        <v>65</v>
      </c>
      <c r="D6" s="11" t="s">
        <v>66</v>
      </c>
      <c r="E6" s="11" t="s">
        <v>67</v>
      </c>
      <c r="F6" s="11" t="s">
        <v>68</v>
      </c>
      <c r="G6" s="13" t="s">
        <v>69</v>
      </c>
      <c r="H6" s="14" t="s">
        <v>70</v>
      </c>
      <c r="I6" s="15" t="s">
        <v>71</v>
      </c>
      <c r="J6" s="16" t="s">
        <v>72</v>
      </c>
      <c r="K6" s="16" t="s">
        <v>73</v>
      </c>
    </row>
    <row r="7" spans="1:11" ht="56.25" customHeight="1" thickBot="1" x14ac:dyDescent="0.35">
      <c r="A7" s="1">
        <v>1</v>
      </c>
      <c r="B7" s="142" t="s">
        <v>270</v>
      </c>
      <c r="C7" s="19" t="s">
        <v>312</v>
      </c>
      <c r="D7" s="66"/>
      <c r="G7" s="143"/>
      <c r="H7" s="144" t="str">
        <f>IF(G7="NA","",IF(G7&gt;2,"Low",IF(G7&gt;1,"Med","High")))</f>
        <v>High</v>
      </c>
      <c r="I7" s="67"/>
      <c r="J7" s="67"/>
      <c r="K7" s="67"/>
    </row>
    <row r="8" spans="1:11" ht="27" thickBot="1" x14ac:dyDescent="0.35">
      <c r="A8" s="1">
        <v>2</v>
      </c>
      <c r="B8" s="18" t="s">
        <v>271</v>
      </c>
      <c r="C8" s="19" t="s">
        <v>313</v>
      </c>
      <c r="D8" s="66"/>
      <c r="G8" s="143"/>
      <c r="H8" s="144" t="str">
        <f>IF(G8="NA","",IF(G8&gt;2,"Low",IF(G8&gt;1,"Med","High")))</f>
        <v>High</v>
      </c>
      <c r="I8" s="67"/>
      <c r="J8" s="67"/>
      <c r="K8" s="67"/>
    </row>
    <row r="9" spans="1:11" ht="165.75" customHeight="1" thickBot="1" x14ac:dyDescent="0.35">
      <c r="A9" s="1">
        <v>3</v>
      </c>
      <c r="B9" s="18" t="s">
        <v>272</v>
      </c>
      <c r="C9" s="19" t="s">
        <v>273</v>
      </c>
      <c r="D9" s="66"/>
      <c r="G9" s="143"/>
      <c r="H9" s="144" t="str">
        <f>IF(G9="NA","",IF(G9&gt;2,"Low",IF(G9&gt;1,"Med","High")))</f>
        <v>High</v>
      </c>
      <c r="I9" s="67"/>
      <c r="J9" s="67"/>
      <c r="K9" s="67"/>
    </row>
    <row r="10" spans="1:11" ht="81" customHeight="1" thickBot="1" x14ac:dyDescent="0.35">
      <c r="A10" s="1">
        <v>4</v>
      </c>
      <c r="B10" s="24" t="s">
        <v>274</v>
      </c>
      <c r="C10" s="24" t="s">
        <v>275</v>
      </c>
      <c r="D10" s="66"/>
      <c r="G10" s="143"/>
      <c r="H10" s="144" t="str">
        <f>IF(G10="NA","",IF(G10&gt;2,"Low",IF(G10&gt;1,"Med","High")))</f>
        <v>High</v>
      </c>
      <c r="I10" s="67"/>
      <c r="J10" s="67"/>
      <c r="K10" s="67"/>
    </row>
    <row r="11" spans="1:11" s="26" customFormat="1" ht="41.25" customHeight="1" thickBot="1" x14ac:dyDescent="0.35">
      <c r="A11" s="68" t="s">
        <v>81</v>
      </c>
      <c r="B11" s="535" t="s">
        <v>276</v>
      </c>
      <c r="C11" s="536"/>
      <c r="D11" s="332" t="s">
        <v>82</v>
      </c>
      <c r="E11" s="529"/>
      <c r="F11" s="529"/>
      <c r="G11" s="529"/>
      <c r="H11" s="529"/>
      <c r="I11" s="529"/>
      <c r="J11" s="529"/>
      <c r="K11" s="530"/>
    </row>
    <row r="12" spans="1:11" ht="39" customHeight="1" thickBot="1" x14ac:dyDescent="0.35">
      <c r="A12" s="1">
        <v>5</v>
      </c>
      <c r="B12" s="24" t="s">
        <v>277</v>
      </c>
      <c r="C12" s="19" t="s">
        <v>278</v>
      </c>
      <c r="D12" s="66"/>
      <c r="G12" s="143"/>
      <c r="H12" s="144" t="str">
        <f>IF(G12="NA","",IF(G12&gt;2,"Low",IF(G12&gt;1,"Med","High")))</f>
        <v>High</v>
      </c>
      <c r="I12" s="67"/>
      <c r="J12" s="67"/>
      <c r="K12" s="67"/>
    </row>
    <row r="13" spans="1:11" ht="27" thickBot="1" x14ac:dyDescent="0.35">
      <c r="A13" s="1">
        <v>6</v>
      </c>
      <c r="B13" s="24" t="s">
        <v>279</v>
      </c>
      <c r="C13" s="19" t="s">
        <v>314</v>
      </c>
      <c r="D13" s="66"/>
      <c r="G13" s="143"/>
      <c r="H13" s="144" t="str">
        <f>IF(G13="NA","",IF(G13&gt;2,"Low",IF(G13&gt;1,"Med","High")))</f>
        <v>High</v>
      </c>
      <c r="I13" s="67"/>
      <c r="J13" s="67"/>
      <c r="K13" s="67"/>
    </row>
    <row r="14" spans="1:11" ht="65.25" customHeight="1" thickBot="1" x14ac:dyDescent="0.35">
      <c r="A14" s="1">
        <v>7</v>
      </c>
      <c r="B14" s="24" t="s">
        <v>315</v>
      </c>
      <c r="C14" s="19" t="s">
        <v>280</v>
      </c>
      <c r="D14" s="66"/>
      <c r="G14" s="143"/>
      <c r="H14" s="144" t="str">
        <f>IF(G14="NA","",IF(G14&gt;2,"Low",IF(G14&gt;1,"Med","High")))</f>
        <v>High</v>
      </c>
      <c r="I14" s="67"/>
      <c r="J14" s="67"/>
      <c r="K14" s="67"/>
    </row>
    <row r="15" spans="1:11" s="145" customFormat="1" ht="39" customHeight="1" thickBot="1" x14ac:dyDescent="0.35">
      <c r="A15" s="69" t="s">
        <v>81</v>
      </c>
      <c r="B15" s="537" t="s">
        <v>281</v>
      </c>
      <c r="C15" s="537"/>
      <c r="D15" s="332" t="s">
        <v>82</v>
      </c>
      <c r="E15" s="529"/>
      <c r="F15" s="529"/>
      <c r="G15" s="529"/>
      <c r="H15" s="529"/>
      <c r="I15" s="529"/>
      <c r="J15" s="529"/>
      <c r="K15" s="530"/>
    </row>
    <row r="16" spans="1:11" s="149" customFormat="1" ht="86.25" customHeight="1" thickBot="1" x14ac:dyDescent="0.35">
      <c r="A16" s="1">
        <v>8</v>
      </c>
      <c r="B16" s="53" t="s">
        <v>282</v>
      </c>
      <c r="C16" s="28" t="s">
        <v>316</v>
      </c>
      <c r="D16" s="66"/>
      <c r="E16" s="146"/>
      <c r="F16" s="5"/>
      <c r="G16" s="147"/>
      <c r="H16" s="148" t="str">
        <f>IF(G16="NA","",IF(G16&gt;2,"Low",IF(G16&gt;1,"Med","High")))</f>
        <v>High</v>
      </c>
      <c r="I16" s="67"/>
      <c r="J16" s="67"/>
      <c r="K16" s="67"/>
    </row>
    <row r="17" spans="1:11" s="149" customFormat="1" ht="86.25" customHeight="1" thickBot="1" x14ac:dyDescent="0.35">
      <c r="A17" s="1">
        <v>9</v>
      </c>
      <c r="B17" s="53" t="s">
        <v>283</v>
      </c>
      <c r="C17" s="28" t="s">
        <v>317</v>
      </c>
      <c r="D17" s="66"/>
      <c r="E17" s="146"/>
      <c r="F17" s="5"/>
      <c r="G17" s="147"/>
      <c r="H17" s="148" t="str">
        <f>IF(G17="NA","",IF(G17&gt;2,"Low",IF(G17&gt;1,"Med","High")))</f>
        <v>High</v>
      </c>
      <c r="I17" s="67"/>
      <c r="J17" s="67"/>
      <c r="K17" s="67"/>
    </row>
    <row r="18" spans="1:11" s="149" customFormat="1" ht="86.25" customHeight="1" thickBot="1" x14ac:dyDescent="0.35">
      <c r="A18" s="1">
        <v>10</v>
      </c>
      <c r="B18" s="24" t="s">
        <v>284</v>
      </c>
      <c r="C18" s="19" t="s">
        <v>318</v>
      </c>
      <c r="D18" s="66"/>
      <c r="E18" s="5"/>
      <c r="F18" s="5"/>
      <c r="G18" s="147"/>
      <c r="H18" s="148" t="str">
        <f>IF(G18="NA","",IF(G18&gt;2,"Low",IF(G18&gt;1,"Med","High")))</f>
        <v>High</v>
      </c>
      <c r="I18" s="67"/>
      <c r="J18" s="67"/>
      <c r="K18" s="67"/>
    </row>
    <row r="19" spans="1:11" s="149" customFormat="1" ht="86.25" customHeight="1" thickBot="1" x14ac:dyDescent="0.35">
      <c r="A19" s="1">
        <v>11</v>
      </c>
      <c r="B19" s="24" t="s">
        <v>285</v>
      </c>
      <c r="C19" s="19" t="s">
        <v>319</v>
      </c>
      <c r="D19" s="66"/>
      <c r="E19" s="5"/>
      <c r="F19" s="5"/>
      <c r="G19" s="147"/>
      <c r="H19" s="148" t="str">
        <f>IF(G19="NA","",IF(G19&gt;2,"Low",IF(G19&gt;1,"Med","High")))</f>
        <v>High</v>
      </c>
      <c r="I19" s="67"/>
      <c r="J19" s="67"/>
      <c r="K19" s="67"/>
    </row>
    <row r="20" spans="1:11" s="149" customFormat="1" ht="86.25" customHeight="1" x14ac:dyDescent="0.3">
      <c r="A20" s="1">
        <v>12</v>
      </c>
      <c r="B20" s="24" t="s">
        <v>320</v>
      </c>
      <c r="C20" s="19" t="s">
        <v>286</v>
      </c>
      <c r="D20" s="66"/>
      <c r="E20" s="5"/>
      <c r="F20" s="5"/>
      <c r="G20" s="147"/>
      <c r="H20" s="148" t="str">
        <f>IF(G20="NA","",IF(G20&gt;2,"Low",IF(G20&gt;1,"Med","High")))</f>
        <v>High</v>
      </c>
      <c r="I20" s="67"/>
      <c r="J20" s="67"/>
      <c r="K20" s="67"/>
    </row>
    <row r="21" spans="1:11" s="145" customFormat="1" ht="39" customHeight="1" x14ac:dyDescent="0.3">
      <c r="A21" s="69" t="s">
        <v>81</v>
      </c>
      <c r="B21" s="537" t="s">
        <v>287</v>
      </c>
      <c r="C21" s="537"/>
      <c r="D21" s="538" t="s">
        <v>82</v>
      </c>
      <c r="E21" s="539"/>
      <c r="F21" s="539"/>
      <c r="G21" s="539"/>
      <c r="H21" s="539"/>
      <c r="I21" s="539"/>
      <c r="J21" s="539"/>
      <c r="K21" s="540"/>
    </row>
    <row r="22" spans="1:11" ht="78" customHeight="1" thickBot="1" x14ac:dyDescent="0.35">
      <c r="A22" s="150">
        <v>13</v>
      </c>
      <c r="B22" s="24" t="s">
        <v>288</v>
      </c>
      <c r="C22" s="24" t="s">
        <v>289</v>
      </c>
      <c r="D22" s="70"/>
      <c r="E22" s="151" t="s">
        <v>290</v>
      </c>
      <c r="F22" s="151"/>
      <c r="G22" s="152"/>
      <c r="H22" s="153" t="str">
        <f>IF(G22="NA","",IF(G22&gt;2,"Low",IF(G22&gt;1,"Med","High")))</f>
        <v>High</v>
      </c>
      <c r="I22" s="71"/>
      <c r="J22" s="71"/>
      <c r="K22" s="71"/>
    </row>
    <row r="23" spans="1:11" ht="85.65" customHeight="1" thickBot="1" x14ac:dyDescent="0.35">
      <c r="A23" s="150">
        <v>14</v>
      </c>
      <c r="B23" s="24" t="s">
        <v>291</v>
      </c>
      <c r="C23" s="24" t="s">
        <v>292</v>
      </c>
      <c r="D23" s="70"/>
      <c r="E23" s="151"/>
      <c r="F23" s="151"/>
      <c r="G23" s="152"/>
      <c r="H23" s="153" t="str">
        <f>IF(G23="NA","",IF(G23&gt;2,"Low",IF(G23&gt;1,"Med","High")))</f>
        <v>High</v>
      </c>
      <c r="I23" s="71"/>
      <c r="J23" s="71"/>
      <c r="K23" s="71"/>
    </row>
    <row r="24" spans="1:11" ht="85.65" customHeight="1" thickBot="1" x14ac:dyDescent="0.35">
      <c r="A24" s="150">
        <v>15</v>
      </c>
      <c r="B24" s="24" t="s">
        <v>293</v>
      </c>
      <c r="C24" s="24" t="s">
        <v>321</v>
      </c>
      <c r="D24" s="70"/>
      <c r="E24" s="151"/>
      <c r="F24" s="151"/>
      <c r="G24" s="152"/>
      <c r="H24" s="153" t="str">
        <f>IF(G24="NA","",IF(G24&gt;2,"Low",IF(G24&gt;1,"Med","High")))</f>
        <v>High</v>
      </c>
      <c r="I24" s="71"/>
      <c r="J24" s="71"/>
      <c r="K24" s="71"/>
    </row>
    <row r="25" spans="1:11" ht="102" customHeight="1" thickBot="1" x14ac:dyDescent="0.35">
      <c r="A25" s="150">
        <v>16</v>
      </c>
      <c r="B25" s="24" t="s">
        <v>294</v>
      </c>
      <c r="C25" s="24" t="s">
        <v>322</v>
      </c>
      <c r="D25" s="66"/>
      <c r="E25" s="5" t="s">
        <v>295</v>
      </c>
      <c r="G25" s="143"/>
      <c r="H25" s="153" t="str">
        <f>IF(G25="NA","",IF(G25&gt;2,"Low",IF(G25&gt;1,"Med","High")))</f>
        <v>High</v>
      </c>
      <c r="I25" s="67"/>
      <c r="J25" s="67"/>
      <c r="K25" s="67"/>
    </row>
    <row r="26" spans="1:11" ht="40.65" customHeight="1" thickBot="1" x14ac:dyDescent="0.35">
      <c r="A26" s="72"/>
      <c r="B26" s="531" t="s">
        <v>296</v>
      </c>
      <c r="C26" s="532"/>
      <c r="D26" s="332" t="s">
        <v>82</v>
      </c>
      <c r="E26" s="529"/>
      <c r="F26" s="529"/>
      <c r="G26" s="529"/>
      <c r="H26" s="529"/>
      <c r="I26" s="529"/>
      <c r="J26" s="529"/>
      <c r="K26" s="530"/>
    </row>
    <row r="27" spans="1:11" ht="80.25" customHeight="1" thickBot="1" x14ac:dyDescent="0.35">
      <c r="A27" s="1">
        <v>17</v>
      </c>
      <c r="B27" s="24" t="s">
        <v>297</v>
      </c>
      <c r="C27" s="19" t="s">
        <v>298</v>
      </c>
      <c r="D27" s="66"/>
      <c r="E27" s="5" t="s">
        <v>299</v>
      </c>
      <c r="G27" s="143"/>
      <c r="H27" s="144" t="str">
        <f>IF(G27="NA","",IF(G27&gt;2,"Low",IF(G27&gt;1,"Med","High")))</f>
        <v>High</v>
      </c>
      <c r="I27" s="154"/>
      <c r="J27" s="67"/>
      <c r="K27" s="67"/>
    </row>
    <row r="28" spans="1:11" ht="80.25" customHeight="1" thickBot="1" x14ac:dyDescent="0.35">
      <c r="A28" s="1">
        <v>18</v>
      </c>
      <c r="B28" s="155" t="s">
        <v>300</v>
      </c>
      <c r="C28" s="19"/>
      <c r="D28" s="66"/>
      <c r="G28" s="143"/>
      <c r="H28" s="144" t="str">
        <f>IF(G28="NA","",IF(G28&gt;2,"Low",IF(G28&gt;1,"Med","High")))</f>
        <v>High</v>
      </c>
      <c r="I28" s="154"/>
      <c r="J28" s="67"/>
      <c r="K28" s="67"/>
    </row>
    <row r="29" spans="1:11" ht="49.65" customHeight="1" x14ac:dyDescent="0.3">
      <c r="A29" s="73"/>
      <c r="B29" s="533" t="s">
        <v>301</v>
      </c>
      <c r="C29" s="534"/>
      <c r="D29" s="332" t="s">
        <v>82</v>
      </c>
      <c r="E29" s="529"/>
      <c r="F29" s="529"/>
      <c r="G29" s="529"/>
      <c r="H29" s="529"/>
      <c r="I29" s="529"/>
      <c r="J29" s="529"/>
      <c r="K29" s="530"/>
    </row>
    <row r="30" spans="1:11" ht="113.25" customHeight="1" x14ac:dyDescent="0.3">
      <c r="A30" s="50">
        <v>19</v>
      </c>
      <c r="B30" s="51" t="s">
        <v>154</v>
      </c>
      <c r="C30" s="52" t="s">
        <v>155</v>
      </c>
      <c r="D30" s="66"/>
      <c r="G30" s="143"/>
      <c r="H30" s="147" t="str">
        <f>IF(G30="NA","",IF(G30&gt;2,"Low",IF(G30&gt;1,"Med","High")))</f>
        <v>High</v>
      </c>
      <c r="I30" s="67"/>
      <c r="J30" s="67"/>
      <c r="K30" s="67"/>
    </row>
    <row r="31" spans="1:11" ht="79.2" x14ac:dyDescent="0.3">
      <c r="A31" s="50">
        <v>20</v>
      </c>
      <c r="B31" s="51" t="s">
        <v>156</v>
      </c>
      <c r="C31" s="52" t="s">
        <v>323</v>
      </c>
      <c r="D31" s="66"/>
      <c r="G31" s="147"/>
      <c r="H31" s="147" t="str">
        <f>IF(G31="NA","",IF(G31&gt;2,"Low",IF(G31&gt;1,"Med","High")))</f>
        <v>High</v>
      </c>
      <c r="I31" s="67"/>
      <c r="J31" s="67"/>
      <c r="K31" s="67"/>
    </row>
    <row r="32" spans="1:11" ht="124.5" customHeight="1" x14ac:dyDescent="0.3">
      <c r="A32" s="50">
        <v>21</v>
      </c>
      <c r="B32" s="28" t="s">
        <v>158</v>
      </c>
      <c r="C32" s="19" t="s">
        <v>324</v>
      </c>
      <c r="D32" s="66"/>
      <c r="G32" s="147"/>
      <c r="H32" s="147" t="str">
        <f>IF(G32="NA","",IF(G32&gt;2,"Low",IF(G32&gt;1,"Med","High")))</f>
        <v>High</v>
      </c>
      <c r="I32" s="67"/>
      <c r="J32" s="67"/>
      <c r="K32" s="67"/>
    </row>
    <row r="33" spans="1:11" ht="49.65" customHeight="1" x14ac:dyDescent="0.3">
      <c r="A33" s="73"/>
      <c r="B33" s="527" t="s">
        <v>530</v>
      </c>
      <c r="C33" s="528"/>
      <c r="D33" s="332" t="s">
        <v>82</v>
      </c>
      <c r="E33" s="529"/>
      <c r="F33" s="529"/>
      <c r="G33" s="529"/>
      <c r="H33" s="529"/>
      <c r="I33" s="529"/>
      <c r="J33" s="529"/>
      <c r="K33" s="530"/>
    </row>
    <row r="34" spans="1:11" ht="326.39999999999998" customHeight="1" x14ac:dyDescent="0.3">
      <c r="A34" s="147">
        <v>22</v>
      </c>
      <c r="B34" s="18" t="s">
        <v>387</v>
      </c>
      <c r="C34" s="19" t="s">
        <v>531</v>
      </c>
      <c r="D34" s="66"/>
      <c r="G34" s="147"/>
      <c r="H34" s="147" t="str">
        <f>IF(G34="NA","",IF(G34&gt;2,"Low",IF(G34&gt;1,"Med","High")))</f>
        <v>High</v>
      </c>
      <c r="I34" s="67"/>
      <c r="J34" s="67"/>
      <c r="K34" s="67"/>
    </row>
    <row r="35" spans="1:11" ht="30" customHeight="1" x14ac:dyDescent="0.3">
      <c r="D35" s="61"/>
      <c r="E35" s="91"/>
      <c r="F35" s="91"/>
    </row>
    <row r="36" spans="1:11" ht="78.75" customHeight="1" x14ac:dyDescent="0.3">
      <c r="D36" s="61"/>
      <c r="E36" s="157"/>
      <c r="F36" s="74"/>
      <c r="G36" s="75"/>
      <c r="H36" s="158"/>
      <c r="I36" s="159"/>
      <c r="J36" s="159"/>
    </row>
    <row r="37" spans="1:11" x14ac:dyDescent="0.3">
      <c r="D37" s="61"/>
      <c r="E37" s="91"/>
      <c r="F37" s="91"/>
    </row>
    <row r="38" spans="1:11" x14ac:dyDescent="0.3">
      <c r="D38" s="61"/>
      <c r="E38" s="91"/>
      <c r="F38" s="91"/>
    </row>
    <row r="39" spans="1:11" x14ac:dyDescent="0.3">
      <c r="D39" s="61"/>
      <c r="E39" s="91"/>
      <c r="F39" s="91"/>
    </row>
    <row r="40" spans="1:11" x14ac:dyDescent="0.3">
      <c r="D40" s="61"/>
      <c r="E40" s="91"/>
      <c r="F40" s="91"/>
    </row>
    <row r="41" spans="1:11" x14ac:dyDescent="0.3">
      <c r="D41" s="61"/>
      <c r="E41" s="91"/>
      <c r="F41" s="91"/>
    </row>
    <row r="42" spans="1:11" x14ac:dyDescent="0.3">
      <c r="D42" s="61"/>
      <c r="E42" s="91"/>
      <c r="F42" s="91"/>
    </row>
    <row r="43" spans="1:11" x14ac:dyDescent="0.3">
      <c r="D43" s="61"/>
      <c r="E43" s="91"/>
      <c r="F43" s="91"/>
    </row>
    <row r="44" spans="1:11" x14ac:dyDescent="0.3">
      <c r="D44" s="61"/>
      <c r="E44" s="91"/>
      <c r="F44" s="91"/>
    </row>
    <row r="45" spans="1:11" x14ac:dyDescent="0.3">
      <c r="D45" s="61"/>
      <c r="E45" s="91"/>
      <c r="F45" s="91"/>
    </row>
    <row r="46" spans="1:11" x14ac:dyDescent="0.3">
      <c r="D46" s="61"/>
      <c r="E46" s="91"/>
      <c r="F46" s="91"/>
    </row>
    <row r="47" spans="1:11" x14ac:dyDescent="0.3">
      <c r="D47" s="61"/>
      <c r="E47" s="91"/>
      <c r="F47" s="91"/>
    </row>
    <row r="48" spans="1:11" x14ac:dyDescent="0.3">
      <c r="D48" s="61"/>
      <c r="E48" s="91"/>
      <c r="F48" s="91"/>
    </row>
    <row r="49" spans="4:6" x14ac:dyDescent="0.3">
      <c r="D49" s="61"/>
      <c r="E49" s="91"/>
      <c r="F49" s="91"/>
    </row>
    <row r="50" spans="4:6" x14ac:dyDescent="0.3">
      <c r="D50" s="61"/>
      <c r="E50" s="91"/>
      <c r="F50" s="91"/>
    </row>
    <row r="51" spans="4:6" x14ac:dyDescent="0.3">
      <c r="D51" s="61"/>
      <c r="E51" s="91"/>
      <c r="F51" s="91"/>
    </row>
    <row r="52" spans="4:6" ht="25.05" customHeight="1" x14ac:dyDescent="0.3">
      <c r="D52" s="61"/>
      <c r="E52" s="91"/>
      <c r="F52" s="91"/>
    </row>
    <row r="53" spans="4:6" x14ac:dyDescent="0.3">
      <c r="D53" s="61"/>
      <c r="E53" s="91"/>
      <c r="F53" s="91"/>
    </row>
    <row r="54" spans="4:6" x14ac:dyDescent="0.3">
      <c r="D54" s="61"/>
      <c r="E54" s="91"/>
      <c r="F54" s="91"/>
    </row>
    <row r="55" spans="4:6" x14ac:dyDescent="0.3">
      <c r="D55" s="61"/>
      <c r="E55" s="91"/>
      <c r="F55" s="91"/>
    </row>
    <row r="56" spans="4:6" x14ac:dyDescent="0.3">
      <c r="D56" s="61"/>
      <c r="E56" s="91"/>
      <c r="F56" s="91"/>
    </row>
    <row r="57" spans="4:6" x14ac:dyDescent="0.3">
      <c r="D57" s="61"/>
      <c r="E57" s="91"/>
      <c r="F57" s="91"/>
    </row>
    <row r="58" spans="4:6" x14ac:dyDescent="0.3">
      <c r="D58" s="61"/>
      <c r="E58" s="91"/>
      <c r="F58" s="91"/>
    </row>
    <row r="59" spans="4:6" x14ac:dyDescent="0.3">
      <c r="D59" s="61"/>
      <c r="E59" s="91"/>
      <c r="F59" s="91"/>
    </row>
    <row r="60" spans="4:6" ht="25.05" customHeight="1" x14ac:dyDescent="0.3">
      <c r="D60" s="61"/>
      <c r="E60" s="91"/>
      <c r="F60" s="91"/>
    </row>
    <row r="61" spans="4:6" x14ac:dyDescent="0.3">
      <c r="D61" s="61"/>
      <c r="E61" s="91"/>
      <c r="F61" s="91"/>
    </row>
    <row r="62" spans="4:6" x14ac:dyDescent="0.3">
      <c r="D62" s="61"/>
      <c r="E62" s="91"/>
      <c r="F62" s="91"/>
    </row>
    <row r="63" spans="4:6" x14ac:dyDescent="0.3">
      <c r="D63" s="61"/>
      <c r="E63" s="91"/>
      <c r="F63" s="91"/>
    </row>
    <row r="64" spans="4:6" x14ac:dyDescent="0.3">
      <c r="D64" s="61"/>
      <c r="E64" s="91"/>
      <c r="F64" s="91"/>
    </row>
    <row r="65" spans="4:6" x14ac:dyDescent="0.3">
      <c r="D65" s="61"/>
      <c r="E65" s="91"/>
      <c r="F65" s="91"/>
    </row>
    <row r="66" spans="4:6" x14ac:dyDescent="0.3">
      <c r="D66" s="61"/>
      <c r="E66" s="91"/>
      <c r="F66" s="91"/>
    </row>
    <row r="67" spans="4:6" x14ac:dyDescent="0.3">
      <c r="D67" s="61"/>
      <c r="E67" s="91"/>
      <c r="F67" s="91"/>
    </row>
    <row r="68" spans="4:6" x14ac:dyDescent="0.3">
      <c r="D68" s="61"/>
      <c r="E68" s="91"/>
      <c r="F68" s="91"/>
    </row>
    <row r="69" spans="4:6" x14ac:dyDescent="0.3">
      <c r="D69" s="61"/>
      <c r="E69" s="91"/>
      <c r="F69" s="91"/>
    </row>
    <row r="70" spans="4:6" x14ac:dyDescent="0.3">
      <c r="D70" s="61"/>
      <c r="E70" s="91"/>
      <c r="F70" s="91"/>
    </row>
    <row r="71" spans="4:6" ht="25.05" customHeight="1" x14ac:dyDescent="0.3">
      <c r="D71" s="61"/>
      <c r="E71" s="91"/>
      <c r="F71" s="91"/>
    </row>
    <row r="72" spans="4:6" x14ac:dyDescent="0.3">
      <c r="D72" s="61"/>
      <c r="E72" s="91"/>
      <c r="F72" s="91"/>
    </row>
    <row r="73" spans="4:6" x14ac:dyDescent="0.3">
      <c r="D73" s="61"/>
      <c r="E73" s="91"/>
      <c r="F73" s="91"/>
    </row>
    <row r="74" spans="4:6" x14ac:dyDescent="0.3">
      <c r="D74" s="61"/>
      <c r="E74" s="91"/>
      <c r="F74" s="91"/>
    </row>
    <row r="75" spans="4:6" x14ac:dyDescent="0.3">
      <c r="D75" s="61"/>
      <c r="E75" s="91"/>
      <c r="F75" s="91"/>
    </row>
    <row r="76" spans="4:6" x14ac:dyDescent="0.3">
      <c r="D76" s="61"/>
      <c r="E76" s="91"/>
      <c r="F76" s="91"/>
    </row>
    <row r="77" spans="4:6" ht="25.05" customHeight="1" x14ac:dyDescent="0.3">
      <c r="D77" s="61"/>
      <c r="E77" s="91"/>
      <c r="F77" s="91"/>
    </row>
    <row r="78" spans="4:6" x14ac:dyDescent="0.3">
      <c r="D78" s="61"/>
      <c r="E78" s="91"/>
      <c r="F78" s="91"/>
    </row>
    <row r="79" spans="4:6" x14ac:dyDescent="0.3">
      <c r="D79" s="61"/>
      <c r="E79" s="91"/>
      <c r="F79" s="91"/>
    </row>
    <row r="80" spans="4:6" x14ac:dyDescent="0.3">
      <c r="D80" s="61"/>
      <c r="E80" s="91"/>
      <c r="F80" s="91"/>
    </row>
    <row r="81" spans="4:6" x14ac:dyDescent="0.3">
      <c r="D81" s="61"/>
      <c r="E81" s="91"/>
      <c r="F81" s="91"/>
    </row>
    <row r="82" spans="4:6" ht="25.05" customHeight="1" x14ac:dyDescent="0.3">
      <c r="D82" s="61"/>
      <c r="E82" s="91"/>
      <c r="F82" s="91"/>
    </row>
    <row r="83" spans="4:6" x14ac:dyDescent="0.3">
      <c r="D83" s="61"/>
      <c r="E83" s="91"/>
      <c r="F83" s="91"/>
    </row>
    <row r="84" spans="4:6" x14ac:dyDescent="0.3">
      <c r="D84" s="61"/>
      <c r="E84" s="91"/>
      <c r="F84" s="91"/>
    </row>
    <row r="85" spans="4:6" x14ac:dyDescent="0.3">
      <c r="D85" s="61"/>
      <c r="E85" s="91"/>
      <c r="F85" s="91"/>
    </row>
    <row r="86" spans="4:6" x14ac:dyDescent="0.3">
      <c r="D86" s="61"/>
      <c r="E86" s="91"/>
      <c r="F86" s="91"/>
    </row>
    <row r="87" spans="4:6" x14ac:dyDescent="0.3">
      <c r="D87" s="61"/>
      <c r="E87" s="91"/>
      <c r="F87" s="91"/>
    </row>
    <row r="88" spans="4:6" x14ac:dyDescent="0.3">
      <c r="D88" s="61"/>
      <c r="E88" s="91"/>
      <c r="F88" s="91"/>
    </row>
    <row r="89" spans="4:6" x14ac:dyDescent="0.3">
      <c r="D89" s="61"/>
      <c r="E89" s="91"/>
      <c r="F89" s="91"/>
    </row>
    <row r="90" spans="4:6" x14ac:dyDescent="0.3">
      <c r="D90" s="61"/>
      <c r="E90" s="91"/>
      <c r="F90" s="91"/>
    </row>
    <row r="91" spans="4:6" x14ac:dyDescent="0.3">
      <c r="D91" s="61"/>
      <c r="E91" s="91"/>
      <c r="F91" s="91"/>
    </row>
    <row r="92" spans="4:6" ht="25.05" customHeight="1" x14ac:dyDescent="0.3">
      <c r="D92" s="61"/>
      <c r="E92" s="91"/>
      <c r="F92" s="91"/>
    </row>
    <row r="93" spans="4:6" x14ac:dyDescent="0.3">
      <c r="D93" s="61"/>
      <c r="E93" s="91"/>
      <c r="F93" s="91"/>
    </row>
    <row r="94" spans="4:6" x14ac:dyDescent="0.3">
      <c r="D94" s="61"/>
      <c r="E94" s="91"/>
      <c r="F94" s="91"/>
    </row>
    <row r="95" spans="4:6" x14ac:dyDescent="0.3">
      <c r="D95" s="61"/>
      <c r="E95" s="91"/>
      <c r="F95" s="91"/>
    </row>
    <row r="96" spans="4:6" x14ac:dyDescent="0.3">
      <c r="D96" s="61"/>
      <c r="E96" s="91"/>
      <c r="F96" s="91"/>
    </row>
    <row r="97" spans="4:6" x14ac:dyDescent="0.3">
      <c r="D97" s="61"/>
      <c r="E97" s="91"/>
      <c r="F97" s="91"/>
    </row>
    <row r="98" spans="4:6" x14ac:dyDescent="0.3">
      <c r="D98" s="61"/>
      <c r="E98" s="91"/>
      <c r="F98" s="91"/>
    </row>
    <row r="99" spans="4:6" x14ac:dyDescent="0.3">
      <c r="D99" s="61"/>
      <c r="E99" s="91"/>
      <c r="F99" s="91"/>
    </row>
    <row r="100" spans="4:6" x14ac:dyDescent="0.3">
      <c r="D100" s="61"/>
      <c r="E100" s="91"/>
      <c r="F100" s="91"/>
    </row>
    <row r="101" spans="4:6" ht="25.05" customHeight="1" x14ac:dyDescent="0.3">
      <c r="D101" s="61"/>
      <c r="E101" s="91"/>
      <c r="F101" s="91"/>
    </row>
    <row r="102" spans="4:6" x14ac:dyDescent="0.3">
      <c r="D102" s="61"/>
      <c r="E102" s="91"/>
      <c r="F102" s="91"/>
    </row>
    <row r="103" spans="4:6" x14ac:dyDescent="0.3">
      <c r="D103" s="61"/>
      <c r="E103" s="91"/>
      <c r="F103" s="91"/>
    </row>
    <row r="104" spans="4:6" x14ac:dyDescent="0.3">
      <c r="D104" s="61"/>
      <c r="E104" s="91"/>
      <c r="F104" s="91"/>
    </row>
    <row r="105" spans="4:6" x14ac:dyDescent="0.3">
      <c r="D105" s="61"/>
      <c r="E105" s="91"/>
      <c r="F105" s="91"/>
    </row>
    <row r="106" spans="4:6" x14ac:dyDescent="0.3">
      <c r="D106" s="61"/>
      <c r="E106" s="91"/>
      <c r="F106" s="91"/>
    </row>
    <row r="107" spans="4:6" x14ac:dyDescent="0.3">
      <c r="D107" s="61"/>
      <c r="E107" s="91"/>
      <c r="F107" s="91"/>
    </row>
    <row r="108" spans="4:6" x14ac:dyDescent="0.3">
      <c r="D108" s="61"/>
      <c r="E108" s="91"/>
      <c r="F108" s="91"/>
    </row>
    <row r="109" spans="4:6" x14ac:dyDescent="0.3">
      <c r="D109" s="61"/>
      <c r="E109" s="91"/>
      <c r="F109" s="91"/>
    </row>
    <row r="110" spans="4:6" x14ac:dyDescent="0.3">
      <c r="D110" s="61"/>
      <c r="E110" s="91"/>
      <c r="F110" s="91"/>
    </row>
    <row r="111" spans="4:6" x14ac:dyDescent="0.3">
      <c r="D111" s="61"/>
      <c r="E111" s="91"/>
      <c r="F111" s="91"/>
    </row>
    <row r="112" spans="4:6" ht="25.05" customHeight="1" x14ac:dyDescent="0.3">
      <c r="D112" s="61"/>
      <c r="E112" s="91"/>
      <c r="F112" s="91"/>
    </row>
    <row r="113" spans="4:6" x14ac:dyDescent="0.3">
      <c r="D113" s="61"/>
      <c r="E113" s="91"/>
      <c r="F113" s="91"/>
    </row>
    <row r="114" spans="4:6" x14ac:dyDescent="0.3">
      <c r="D114" s="61"/>
      <c r="E114" s="91"/>
      <c r="F114" s="91"/>
    </row>
    <row r="115" spans="4:6" x14ac:dyDescent="0.3">
      <c r="D115" s="61"/>
      <c r="E115" s="91"/>
      <c r="F115" s="91"/>
    </row>
    <row r="116" spans="4:6" x14ac:dyDescent="0.3">
      <c r="D116" s="61"/>
      <c r="E116" s="91"/>
      <c r="F116" s="91"/>
    </row>
    <row r="117" spans="4:6" x14ac:dyDescent="0.3">
      <c r="D117" s="61"/>
      <c r="E117" s="91"/>
      <c r="F117" s="91"/>
    </row>
    <row r="118" spans="4:6" x14ac:dyDescent="0.3">
      <c r="D118" s="61"/>
      <c r="E118" s="91"/>
      <c r="F118" s="91"/>
    </row>
    <row r="119" spans="4:6" ht="25.05" customHeight="1" x14ac:dyDescent="0.3">
      <c r="D119" s="61"/>
      <c r="E119" s="91"/>
      <c r="F119" s="91"/>
    </row>
    <row r="120" spans="4:6" x14ac:dyDescent="0.3">
      <c r="D120" s="61"/>
      <c r="E120" s="91"/>
      <c r="F120" s="91"/>
    </row>
    <row r="121" spans="4:6" x14ac:dyDescent="0.3">
      <c r="D121" s="61"/>
      <c r="E121" s="91"/>
      <c r="F121" s="91"/>
    </row>
    <row r="122" spans="4:6" x14ac:dyDescent="0.3">
      <c r="D122" s="61"/>
      <c r="E122" s="91"/>
      <c r="F122" s="91"/>
    </row>
    <row r="123" spans="4:6" x14ac:dyDescent="0.3">
      <c r="D123" s="61"/>
      <c r="E123" s="91"/>
      <c r="F123" s="91"/>
    </row>
    <row r="124" spans="4:6" x14ac:dyDescent="0.3">
      <c r="D124" s="61"/>
      <c r="E124" s="91"/>
      <c r="F124" s="91"/>
    </row>
    <row r="125" spans="4:6" x14ac:dyDescent="0.3">
      <c r="D125" s="61"/>
      <c r="E125" s="91"/>
      <c r="F125" s="91"/>
    </row>
    <row r="126" spans="4:6" x14ac:dyDescent="0.3">
      <c r="D126" s="61"/>
      <c r="E126" s="91"/>
      <c r="F126" s="91"/>
    </row>
    <row r="127" spans="4:6" ht="25.05" customHeight="1" x14ac:dyDescent="0.3">
      <c r="D127" s="61"/>
      <c r="E127" s="91"/>
      <c r="F127" s="91"/>
    </row>
    <row r="128" spans="4:6" x14ac:dyDescent="0.3">
      <c r="D128" s="61"/>
      <c r="E128" s="91"/>
      <c r="F128" s="91"/>
    </row>
    <row r="129" spans="4:6" x14ac:dyDescent="0.3">
      <c r="D129" s="61"/>
      <c r="E129" s="91"/>
      <c r="F129" s="91"/>
    </row>
    <row r="130" spans="4:6" x14ac:dyDescent="0.3">
      <c r="D130" s="61"/>
      <c r="E130" s="91"/>
      <c r="F130" s="91"/>
    </row>
    <row r="131" spans="4:6" x14ac:dyDescent="0.3">
      <c r="D131" s="61"/>
      <c r="E131" s="91"/>
      <c r="F131" s="91"/>
    </row>
    <row r="132" spans="4:6" x14ac:dyDescent="0.3">
      <c r="D132" s="61"/>
      <c r="E132" s="91"/>
      <c r="F132" s="91"/>
    </row>
    <row r="133" spans="4:6" x14ac:dyDescent="0.3">
      <c r="D133" s="61"/>
      <c r="E133" s="91"/>
      <c r="F133" s="91"/>
    </row>
    <row r="134" spans="4:6" x14ac:dyDescent="0.3">
      <c r="D134" s="61"/>
      <c r="E134" s="91"/>
      <c r="F134" s="91"/>
    </row>
    <row r="135" spans="4:6" x14ac:dyDescent="0.3">
      <c r="D135" s="61"/>
      <c r="E135" s="91"/>
      <c r="F135" s="91"/>
    </row>
    <row r="136" spans="4:6" x14ac:dyDescent="0.3">
      <c r="D136" s="61"/>
      <c r="E136" s="91"/>
      <c r="F136" s="91"/>
    </row>
    <row r="137" spans="4:6" x14ac:dyDescent="0.3">
      <c r="D137" s="61"/>
      <c r="E137" s="91"/>
      <c r="F137" s="91"/>
    </row>
    <row r="138" spans="4:6" x14ac:dyDescent="0.3">
      <c r="D138" s="61"/>
      <c r="E138" s="91"/>
      <c r="F138" s="91"/>
    </row>
    <row r="139" spans="4:6" x14ac:dyDescent="0.3">
      <c r="D139" s="61"/>
      <c r="E139" s="91"/>
      <c r="F139" s="91"/>
    </row>
    <row r="140" spans="4:6" x14ac:dyDescent="0.3">
      <c r="D140" s="61"/>
      <c r="E140" s="91"/>
      <c r="F140" s="91"/>
    </row>
    <row r="141" spans="4:6" x14ac:dyDescent="0.3">
      <c r="D141" s="61"/>
      <c r="E141" s="91"/>
      <c r="F141" s="91"/>
    </row>
    <row r="142" spans="4:6" x14ac:dyDescent="0.3">
      <c r="D142" s="61"/>
      <c r="E142" s="91"/>
      <c r="F142" s="91"/>
    </row>
    <row r="143" spans="4:6" x14ac:dyDescent="0.3">
      <c r="D143" s="61"/>
      <c r="E143" s="91"/>
      <c r="F143" s="91"/>
    </row>
    <row r="144" spans="4:6" x14ac:dyDescent="0.3">
      <c r="D144" s="61"/>
      <c r="E144" s="91"/>
      <c r="F144" s="91"/>
    </row>
    <row r="145" spans="4:6" x14ac:dyDescent="0.3">
      <c r="D145" s="61"/>
      <c r="E145" s="91"/>
      <c r="F145" s="91"/>
    </row>
    <row r="146" spans="4:6" x14ac:dyDescent="0.3">
      <c r="D146" s="61"/>
      <c r="E146" s="91"/>
      <c r="F146" s="91"/>
    </row>
    <row r="147" spans="4:6" x14ac:dyDescent="0.3">
      <c r="D147" s="61"/>
      <c r="E147" s="91"/>
      <c r="F147" s="91"/>
    </row>
    <row r="148" spans="4:6" x14ac:dyDescent="0.3">
      <c r="D148" s="61"/>
      <c r="E148" s="91"/>
      <c r="F148" s="91"/>
    </row>
    <row r="149" spans="4:6" x14ac:dyDescent="0.3">
      <c r="D149" s="61"/>
      <c r="E149" s="91"/>
      <c r="F149" s="91"/>
    </row>
    <row r="150" spans="4:6" x14ac:dyDescent="0.3">
      <c r="D150" s="61"/>
      <c r="E150" s="91"/>
      <c r="F150" s="91"/>
    </row>
    <row r="151" spans="4:6" x14ac:dyDescent="0.3">
      <c r="D151" s="61"/>
      <c r="E151" s="91"/>
      <c r="F151" s="91"/>
    </row>
    <row r="152" spans="4:6" x14ac:dyDescent="0.3">
      <c r="D152" s="61"/>
      <c r="E152" s="91"/>
      <c r="F152" s="91"/>
    </row>
    <row r="153" spans="4:6" x14ac:dyDescent="0.3">
      <c r="D153" s="61"/>
      <c r="E153" s="91"/>
      <c r="F153" s="91"/>
    </row>
    <row r="154" spans="4:6" x14ac:dyDescent="0.3">
      <c r="D154" s="61"/>
      <c r="E154" s="91"/>
      <c r="F154" s="91"/>
    </row>
    <row r="155" spans="4:6" x14ac:dyDescent="0.3">
      <c r="D155" s="61"/>
      <c r="E155" s="91"/>
      <c r="F155" s="91"/>
    </row>
    <row r="156" spans="4:6" x14ac:dyDescent="0.3">
      <c r="D156" s="61"/>
      <c r="E156" s="91"/>
      <c r="F156" s="91"/>
    </row>
    <row r="157" spans="4:6" x14ac:dyDescent="0.3">
      <c r="D157" s="61"/>
      <c r="E157" s="91"/>
      <c r="F157" s="91"/>
    </row>
    <row r="158" spans="4:6" x14ac:dyDescent="0.3">
      <c r="D158" s="61"/>
      <c r="E158" s="91"/>
      <c r="F158" s="91"/>
    </row>
    <row r="159" spans="4:6" x14ac:dyDescent="0.3">
      <c r="D159" s="61"/>
      <c r="E159" s="91"/>
      <c r="F159" s="91"/>
    </row>
    <row r="160" spans="4:6" x14ac:dyDescent="0.3">
      <c r="D160" s="61"/>
      <c r="E160" s="91"/>
      <c r="F160" s="91"/>
    </row>
    <row r="161" spans="4:6" x14ac:dyDescent="0.3">
      <c r="D161" s="61"/>
      <c r="E161" s="91"/>
      <c r="F161" s="91"/>
    </row>
    <row r="162" spans="4:6" x14ac:dyDescent="0.3">
      <c r="D162" s="61"/>
      <c r="E162" s="91"/>
      <c r="F162" s="91"/>
    </row>
    <row r="163" spans="4:6" x14ac:dyDescent="0.3">
      <c r="D163" s="61"/>
      <c r="E163" s="91"/>
      <c r="F163" s="91"/>
    </row>
    <row r="164" spans="4:6" x14ac:dyDescent="0.3">
      <c r="D164" s="61"/>
      <c r="E164" s="91"/>
      <c r="F164" s="91"/>
    </row>
    <row r="165" spans="4:6" x14ac:dyDescent="0.3">
      <c r="D165" s="61"/>
      <c r="E165" s="91"/>
      <c r="F165" s="91"/>
    </row>
    <row r="166" spans="4:6" x14ac:dyDescent="0.3">
      <c r="D166" s="61"/>
      <c r="E166" s="91"/>
      <c r="F166" s="91"/>
    </row>
    <row r="167" spans="4:6" x14ac:dyDescent="0.3">
      <c r="D167" s="61"/>
      <c r="E167" s="91"/>
      <c r="F167" s="91"/>
    </row>
    <row r="168" spans="4:6" x14ac:dyDescent="0.3">
      <c r="D168" s="61"/>
      <c r="E168" s="91"/>
      <c r="F168" s="91"/>
    </row>
    <row r="169" spans="4:6" x14ac:dyDescent="0.3">
      <c r="D169" s="61"/>
      <c r="E169" s="91"/>
      <c r="F169" s="91"/>
    </row>
    <row r="170" spans="4:6" x14ac:dyDescent="0.3">
      <c r="D170" s="61"/>
      <c r="E170" s="91"/>
      <c r="F170" s="91"/>
    </row>
    <row r="171" spans="4:6" x14ac:dyDescent="0.3">
      <c r="D171" s="61"/>
      <c r="E171" s="91"/>
      <c r="F171" s="91"/>
    </row>
    <row r="172" spans="4:6" x14ac:dyDescent="0.3">
      <c r="D172" s="61"/>
      <c r="E172" s="91"/>
      <c r="F172" s="91"/>
    </row>
    <row r="173" spans="4:6" x14ac:dyDescent="0.3">
      <c r="D173" s="61"/>
      <c r="E173" s="91"/>
      <c r="F173" s="91"/>
    </row>
    <row r="174" spans="4:6" x14ac:dyDescent="0.3">
      <c r="D174" s="61"/>
      <c r="E174" s="91"/>
      <c r="F174" s="91"/>
    </row>
    <row r="175" spans="4:6" x14ac:dyDescent="0.3">
      <c r="D175" s="61"/>
      <c r="E175" s="91"/>
      <c r="F175" s="91"/>
    </row>
    <row r="176" spans="4:6" x14ac:dyDescent="0.3">
      <c r="D176" s="61"/>
      <c r="E176" s="91"/>
      <c r="F176" s="91"/>
    </row>
    <row r="177" spans="4:6" x14ac:dyDescent="0.3">
      <c r="D177" s="61"/>
      <c r="E177" s="91"/>
      <c r="F177" s="91"/>
    </row>
    <row r="178" spans="4:6" x14ac:dyDescent="0.3">
      <c r="D178" s="61"/>
      <c r="E178" s="91"/>
      <c r="F178" s="91"/>
    </row>
    <row r="179" spans="4:6" x14ac:dyDescent="0.3">
      <c r="D179" s="61"/>
      <c r="E179" s="91"/>
      <c r="F179" s="91"/>
    </row>
    <row r="180" spans="4:6" x14ac:dyDescent="0.3">
      <c r="D180" s="61"/>
      <c r="E180" s="91"/>
      <c r="F180" s="91"/>
    </row>
    <row r="181" spans="4:6" x14ac:dyDescent="0.3">
      <c r="D181" s="61"/>
      <c r="E181" s="91"/>
      <c r="F181" s="91"/>
    </row>
    <row r="182" spans="4:6" x14ac:dyDescent="0.3">
      <c r="D182" s="61"/>
      <c r="E182" s="91"/>
      <c r="F182" s="91"/>
    </row>
    <row r="183" spans="4:6" x14ac:dyDescent="0.3">
      <c r="D183" s="61"/>
      <c r="E183" s="91"/>
      <c r="F183" s="91"/>
    </row>
    <row r="184" spans="4:6" x14ac:dyDescent="0.3">
      <c r="D184" s="61"/>
      <c r="E184" s="91"/>
      <c r="F184" s="91"/>
    </row>
    <row r="185" spans="4:6" x14ac:dyDescent="0.3">
      <c r="D185" s="61"/>
      <c r="E185" s="91"/>
      <c r="F185" s="91"/>
    </row>
    <row r="186" spans="4:6" x14ac:dyDescent="0.3">
      <c r="D186" s="61"/>
      <c r="E186" s="91"/>
      <c r="F186" s="91"/>
    </row>
    <row r="187" spans="4:6" x14ac:dyDescent="0.3">
      <c r="D187" s="61"/>
      <c r="E187" s="91"/>
      <c r="F187" s="91"/>
    </row>
    <row r="188" spans="4:6" x14ac:dyDescent="0.3">
      <c r="D188" s="61"/>
      <c r="E188" s="91"/>
      <c r="F188" s="91"/>
    </row>
    <row r="189" spans="4:6" x14ac:dyDescent="0.3">
      <c r="D189" s="61"/>
      <c r="E189" s="91"/>
      <c r="F189" s="91"/>
    </row>
    <row r="190" spans="4:6" x14ac:dyDescent="0.3">
      <c r="D190" s="61"/>
      <c r="E190" s="91"/>
      <c r="F190" s="91"/>
    </row>
    <row r="191" spans="4:6" x14ac:dyDescent="0.3">
      <c r="D191" s="61"/>
      <c r="E191" s="91"/>
      <c r="F191" s="91"/>
    </row>
    <row r="192" spans="4:6" x14ac:dyDescent="0.3">
      <c r="D192" s="61"/>
      <c r="E192" s="91"/>
      <c r="F192" s="91"/>
    </row>
    <row r="193" spans="4:6" x14ac:dyDescent="0.3">
      <c r="D193" s="61"/>
      <c r="E193" s="91"/>
      <c r="F193" s="91"/>
    </row>
    <row r="194" spans="4:6" x14ac:dyDescent="0.3">
      <c r="D194" s="61"/>
      <c r="E194" s="91"/>
      <c r="F194" s="91"/>
    </row>
    <row r="195" spans="4:6" x14ac:dyDescent="0.3">
      <c r="D195" s="61"/>
      <c r="E195" s="91"/>
      <c r="F195" s="91"/>
    </row>
    <row r="196" spans="4:6" x14ac:dyDescent="0.3">
      <c r="D196" s="61"/>
      <c r="E196" s="91"/>
      <c r="F196" s="91"/>
    </row>
    <row r="197" spans="4:6" x14ac:dyDescent="0.3">
      <c r="D197" s="61"/>
      <c r="E197" s="91"/>
      <c r="F197" s="91"/>
    </row>
    <row r="198" spans="4:6" x14ac:dyDescent="0.3">
      <c r="D198" s="61"/>
      <c r="E198" s="91"/>
      <c r="F198" s="91"/>
    </row>
    <row r="199" spans="4:6" x14ac:dyDescent="0.3">
      <c r="D199" s="61"/>
      <c r="E199" s="91"/>
      <c r="F199" s="91"/>
    </row>
    <row r="200" spans="4:6" x14ac:dyDescent="0.3">
      <c r="D200" s="61"/>
      <c r="E200" s="91"/>
      <c r="F200" s="91"/>
    </row>
    <row r="201" spans="4:6" x14ac:dyDescent="0.3">
      <c r="D201" s="61"/>
      <c r="E201" s="91"/>
      <c r="F201" s="91"/>
    </row>
    <row r="202" spans="4:6" x14ac:dyDescent="0.3">
      <c r="D202" s="61"/>
      <c r="E202" s="91"/>
      <c r="F202" s="91"/>
    </row>
    <row r="203" spans="4:6" x14ac:dyDescent="0.3">
      <c r="D203" s="61"/>
      <c r="E203" s="91"/>
      <c r="F203" s="91"/>
    </row>
    <row r="204" spans="4:6" x14ac:dyDescent="0.3">
      <c r="D204" s="61"/>
      <c r="E204" s="91"/>
      <c r="F204" s="91"/>
    </row>
    <row r="205" spans="4:6" x14ac:dyDescent="0.3">
      <c r="D205" s="61"/>
      <c r="E205" s="91"/>
      <c r="F205" s="91"/>
    </row>
    <row r="206" spans="4:6" x14ac:dyDescent="0.3">
      <c r="D206" s="61"/>
      <c r="E206" s="91"/>
      <c r="F206" s="91"/>
    </row>
    <row r="207" spans="4:6" x14ac:dyDescent="0.3">
      <c r="D207" s="61"/>
      <c r="E207" s="91"/>
      <c r="F207" s="91"/>
    </row>
    <row r="208" spans="4:6" x14ac:dyDescent="0.3">
      <c r="D208" s="61"/>
      <c r="E208" s="91"/>
      <c r="F208" s="91"/>
    </row>
    <row r="209" spans="4:6" x14ac:dyDescent="0.3">
      <c r="D209" s="61"/>
      <c r="E209" s="91"/>
      <c r="F209" s="91"/>
    </row>
    <row r="210" spans="4:6" x14ac:dyDescent="0.3">
      <c r="D210" s="61"/>
      <c r="E210" s="91"/>
      <c r="F210" s="91"/>
    </row>
    <row r="211" spans="4:6" x14ac:dyDescent="0.3">
      <c r="D211" s="61"/>
      <c r="E211" s="91"/>
      <c r="F211" s="91"/>
    </row>
    <row r="212" spans="4:6" x14ac:dyDescent="0.3">
      <c r="D212" s="61"/>
      <c r="E212" s="91"/>
      <c r="F212" s="91"/>
    </row>
    <row r="213" spans="4:6" x14ac:dyDescent="0.3">
      <c r="D213" s="61"/>
      <c r="E213" s="91"/>
      <c r="F213" s="91"/>
    </row>
    <row r="214" spans="4:6" x14ac:dyDescent="0.3">
      <c r="D214" s="61"/>
      <c r="E214" s="91"/>
      <c r="F214" s="91"/>
    </row>
    <row r="215" spans="4:6" x14ac:dyDescent="0.3">
      <c r="D215" s="61"/>
      <c r="E215" s="91"/>
      <c r="F215" s="91"/>
    </row>
    <row r="216" spans="4:6" x14ac:dyDescent="0.3">
      <c r="D216" s="61"/>
      <c r="E216" s="91"/>
      <c r="F216" s="91"/>
    </row>
    <row r="217" spans="4:6" x14ac:dyDescent="0.3">
      <c r="D217" s="61"/>
      <c r="E217" s="91"/>
      <c r="F217" s="91"/>
    </row>
    <row r="218" spans="4:6" x14ac:dyDescent="0.3">
      <c r="D218" s="61"/>
      <c r="E218" s="91"/>
      <c r="F218" s="91"/>
    </row>
    <row r="219" spans="4:6" x14ac:dyDescent="0.3">
      <c r="D219" s="61"/>
      <c r="E219" s="91"/>
      <c r="F219" s="91"/>
    </row>
    <row r="220" spans="4:6" x14ac:dyDescent="0.3">
      <c r="D220" s="61"/>
      <c r="E220" s="91"/>
      <c r="F220" s="91"/>
    </row>
    <row r="221" spans="4:6" x14ac:dyDescent="0.3">
      <c r="D221" s="61"/>
      <c r="E221" s="91"/>
      <c r="F221" s="91"/>
    </row>
    <row r="222" spans="4:6" x14ac:dyDescent="0.3">
      <c r="D222" s="61"/>
      <c r="E222" s="91"/>
      <c r="F222" s="91"/>
    </row>
    <row r="223" spans="4:6" x14ac:dyDescent="0.3">
      <c r="D223" s="61"/>
      <c r="E223" s="91"/>
      <c r="F223" s="91"/>
    </row>
    <row r="224" spans="4:6" x14ac:dyDescent="0.3">
      <c r="D224" s="61"/>
      <c r="E224" s="91"/>
      <c r="F224" s="91"/>
    </row>
    <row r="225" spans="4:6" x14ac:dyDescent="0.3">
      <c r="D225" s="61"/>
      <c r="E225" s="91"/>
      <c r="F225" s="91"/>
    </row>
    <row r="226" spans="4:6" x14ac:dyDescent="0.3">
      <c r="D226" s="61"/>
      <c r="E226" s="91"/>
      <c r="F226" s="91"/>
    </row>
    <row r="227" spans="4:6" x14ac:dyDescent="0.3">
      <c r="D227" s="61"/>
      <c r="E227" s="91"/>
      <c r="F227" s="91"/>
    </row>
    <row r="228" spans="4:6" x14ac:dyDescent="0.3">
      <c r="D228" s="61"/>
      <c r="E228" s="91"/>
      <c r="F228" s="91"/>
    </row>
    <row r="229" spans="4:6" x14ac:dyDescent="0.3">
      <c r="D229" s="61"/>
      <c r="E229" s="91"/>
      <c r="F229" s="91"/>
    </row>
    <row r="230" spans="4:6" x14ac:dyDescent="0.3">
      <c r="D230" s="61"/>
      <c r="E230" s="91"/>
      <c r="F230" s="91"/>
    </row>
    <row r="231" spans="4:6" x14ac:dyDescent="0.3">
      <c r="D231" s="61"/>
      <c r="E231" s="91"/>
      <c r="F231" s="91"/>
    </row>
    <row r="232" spans="4:6" x14ac:dyDescent="0.3">
      <c r="D232" s="61"/>
      <c r="E232" s="91"/>
      <c r="F232" s="91"/>
    </row>
    <row r="233" spans="4:6" x14ac:dyDescent="0.3">
      <c r="D233" s="61"/>
      <c r="E233" s="91"/>
      <c r="F233" s="91"/>
    </row>
    <row r="234" spans="4:6" x14ac:dyDescent="0.3">
      <c r="D234" s="61"/>
      <c r="E234" s="91"/>
      <c r="F234" s="91"/>
    </row>
    <row r="235" spans="4:6" x14ac:dyDescent="0.3">
      <c r="D235" s="61"/>
      <c r="E235" s="91"/>
      <c r="F235" s="91"/>
    </row>
    <row r="236" spans="4:6" x14ac:dyDescent="0.3">
      <c r="D236" s="61"/>
      <c r="E236" s="91"/>
      <c r="F236" s="91"/>
    </row>
    <row r="237" spans="4:6" x14ac:dyDescent="0.3">
      <c r="D237" s="61"/>
      <c r="E237" s="91"/>
      <c r="F237" s="91"/>
    </row>
    <row r="238" spans="4:6" x14ac:dyDescent="0.3">
      <c r="D238" s="61"/>
      <c r="E238" s="91"/>
      <c r="F238" s="91"/>
    </row>
    <row r="239" spans="4:6" x14ac:dyDescent="0.3">
      <c r="D239" s="61"/>
      <c r="E239" s="91"/>
      <c r="F239" s="91"/>
    </row>
    <row r="240" spans="4:6" x14ac:dyDescent="0.3">
      <c r="D240" s="61"/>
      <c r="E240" s="91"/>
      <c r="F240" s="91"/>
    </row>
    <row r="241" spans="4:6" x14ac:dyDescent="0.3">
      <c r="D241" s="61"/>
      <c r="E241" s="91"/>
      <c r="F241" s="91"/>
    </row>
    <row r="242" spans="4:6" x14ac:dyDescent="0.3">
      <c r="D242" s="61"/>
      <c r="E242" s="91"/>
      <c r="F242" s="91"/>
    </row>
    <row r="243" spans="4:6" x14ac:dyDescent="0.3">
      <c r="D243" s="61"/>
      <c r="E243" s="91"/>
      <c r="F243" s="91"/>
    </row>
    <row r="244" spans="4:6" x14ac:dyDescent="0.3">
      <c r="D244" s="61"/>
      <c r="E244" s="91"/>
      <c r="F244" s="91"/>
    </row>
    <row r="245" spans="4:6" x14ac:dyDescent="0.3">
      <c r="D245" s="61"/>
      <c r="E245" s="91"/>
      <c r="F245" s="91"/>
    </row>
    <row r="246" spans="4:6" x14ac:dyDescent="0.3">
      <c r="D246" s="61"/>
      <c r="E246" s="91"/>
      <c r="F246" s="91"/>
    </row>
    <row r="247" spans="4:6" x14ac:dyDescent="0.3">
      <c r="D247" s="61"/>
      <c r="E247" s="91"/>
      <c r="F247" s="91"/>
    </row>
    <row r="248" spans="4:6" x14ac:dyDescent="0.3">
      <c r="D248" s="61"/>
      <c r="E248" s="91"/>
      <c r="F248" s="91"/>
    </row>
    <row r="249" spans="4:6" x14ac:dyDescent="0.3">
      <c r="D249" s="61"/>
      <c r="E249" s="91"/>
      <c r="F249" s="91"/>
    </row>
    <row r="250" spans="4:6" x14ac:dyDescent="0.3">
      <c r="D250" s="61"/>
      <c r="E250" s="91"/>
      <c r="F250" s="91"/>
    </row>
    <row r="251" spans="4:6" x14ac:dyDescent="0.3">
      <c r="D251" s="61"/>
      <c r="E251" s="91"/>
      <c r="F251" s="91"/>
    </row>
    <row r="252" spans="4:6" x14ac:dyDescent="0.3">
      <c r="D252" s="61"/>
      <c r="E252" s="91"/>
      <c r="F252" s="91"/>
    </row>
    <row r="253" spans="4:6" x14ac:dyDescent="0.3">
      <c r="D253" s="61"/>
      <c r="E253" s="91"/>
      <c r="F253" s="91"/>
    </row>
    <row r="254" spans="4:6" x14ac:dyDescent="0.3">
      <c r="D254" s="61"/>
      <c r="E254" s="91"/>
      <c r="F254" s="91"/>
    </row>
    <row r="255" spans="4:6" x14ac:dyDescent="0.3">
      <c r="D255" s="61"/>
      <c r="E255" s="91"/>
      <c r="F255" s="91"/>
    </row>
    <row r="256" spans="4:6" x14ac:dyDescent="0.3">
      <c r="D256" s="61"/>
      <c r="E256" s="91"/>
      <c r="F256" s="91"/>
    </row>
    <row r="257" spans="4:6" x14ac:dyDescent="0.3">
      <c r="D257" s="61"/>
      <c r="E257" s="91"/>
      <c r="F257" s="91"/>
    </row>
    <row r="258" spans="4:6" x14ac:dyDescent="0.3">
      <c r="D258" s="61"/>
      <c r="E258" s="91"/>
      <c r="F258" s="91"/>
    </row>
    <row r="259" spans="4:6" x14ac:dyDescent="0.3">
      <c r="D259" s="61"/>
      <c r="E259" s="91"/>
      <c r="F259" s="91"/>
    </row>
    <row r="260" spans="4:6" x14ac:dyDescent="0.3">
      <c r="D260" s="61"/>
      <c r="E260" s="91"/>
      <c r="F260" s="91"/>
    </row>
    <row r="261" spans="4:6" x14ac:dyDescent="0.3">
      <c r="D261" s="61"/>
      <c r="E261" s="91"/>
      <c r="F261" s="91"/>
    </row>
    <row r="262" spans="4:6" x14ac:dyDescent="0.3">
      <c r="D262" s="61"/>
      <c r="E262" s="91"/>
      <c r="F262" s="91"/>
    </row>
    <row r="263" spans="4:6" x14ac:dyDescent="0.3">
      <c r="D263" s="61"/>
      <c r="E263" s="91"/>
      <c r="F263" s="91"/>
    </row>
    <row r="264" spans="4:6" x14ac:dyDescent="0.3">
      <c r="D264" s="61"/>
      <c r="E264" s="91"/>
      <c r="F264" s="91"/>
    </row>
    <row r="265" spans="4:6" x14ac:dyDescent="0.3">
      <c r="D265" s="61"/>
      <c r="E265" s="91"/>
      <c r="F265" s="91"/>
    </row>
    <row r="266" spans="4:6" x14ac:dyDescent="0.3">
      <c r="D266" s="61"/>
      <c r="E266" s="91"/>
      <c r="F266" s="91"/>
    </row>
    <row r="267" spans="4:6" x14ac:dyDescent="0.3">
      <c r="D267" s="61"/>
      <c r="E267" s="91"/>
      <c r="F267" s="91"/>
    </row>
    <row r="268" spans="4:6" x14ac:dyDescent="0.3">
      <c r="D268" s="61"/>
      <c r="E268" s="91"/>
      <c r="F268" s="91"/>
    </row>
    <row r="269" spans="4:6" x14ac:dyDescent="0.3">
      <c r="D269" s="61"/>
      <c r="E269" s="91"/>
      <c r="F269" s="91"/>
    </row>
    <row r="270" spans="4:6" x14ac:dyDescent="0.3">
      <c r="D270" s="61"/>
      <c r="E270" s="91"/>
      <c r="F270" s="91"/>
    </row>
    <row r="271" spans="4:6" x14ac:dyDescent="0.3">
      <c r="D271" s="61"/>
      <c r="E271" s="91"/>
      <c r="F271" s="91"/>
    </row>
    <row r="272" spans="4:6" x14ac:dyDescent="0.3">
      <c r="D272" s="61"/>
      <c r="E272" s="91"/>
      <c r="F272" s="91"/>
    </row>
    <row r="273" spans="4:6" x14ac:dyDescent="0.3">
      <c r="D273" s="61"/>
      <c r="E273" s="91"/>
      <c r="F273" s="91"/>
    </row>
    <row r="274" spans="4:6" x14ac:dyDescent="0.3">
      <c r="D274" s="61"/>
      <c r="E274" s="91"/>
      <c r="F274" s="91"/>
    </row>
    <row r="275" spans="4:6" x14ac:dyDescent="0.3">
      <c r="D275" s="61"/>
      <c r="E275" s="91"/>
      <c r="F275" s="91"/>
    </row>
    <row r="276" spans="4:6" x14ac:dyDescent="0.3">
      <c r="D276" s="61"/>
      <c r="E276" s="91"/>
      <c r="F276" s="91"/>
    </row>
    <row r="277" spans="4:6" x14ac:dyDescent="0.3">
      <c r="D277" s="61"/>
      <c r="E277" s="91"/>
      <c r="F277" s="91"/>
    </row>
    <row r="278" spans="4:6" x14ac:dyDescent="0.3">
      <c r="D278" s="61"/>
      <c r="E278" s="91"/>
      <c r="F278" s="91"/>
    </row>
    <row r="279" spans="4:6" x14ac:dyDescent="0.3">
      <c r="D279" s="61"/>
      <c r="E279" s="91"/>
      <c r="F279" s="91"/>
    </row>
    <row r="280" spans="4:6" x14ac:dyDescent="0.3">
      <c r="D280" s="61"/>
      <c r="E280" s="91"/>
      <c r="F280" s="91"/>
    </row>
    <row r="281" spans="4:6" x14ac:dyDescent="0.3">
      <c r="D281" s="61"/>
      <c r="E281" s="91"/>
      <c r="F281" s="91"/>
    </row>
    <row r="282" spans="4:6" x14ac:dyDescent="0.3">
      <c r="D282" s="61"/>
      <c r="E282" s="91"/>
      <c r="F282" s="91"/>
    </row>
    <row r="283" spans="4:6" x14ac:dyDescent="0.3">
      <c r="D283" s="61"/>
      <c r="E283" s="91"/>
      <c r="F283" s="91"/>
    </row>
    <row r="284" spans="4:6" x14ac:dyDescent="0.3">
      <c r="D284" s="61"/>
      <c r="E284" s="91"/>
      <c r="F284" s="91"/>
    </row>
    <row r="285" spans="4:6" x14ac:dyDescent="0.3">
      <c r="D285" s="61"/>
      <c r="E285" s="91"/>
      <c r="F285" s="91"/>
    </row>
    <row r="286" spans="4:6" x14ac:dyDescent="0.3">
      <c r="D286" s="61"/>
      <c r="E286" s="91"/>
      <c r="F286" s="91"/>
    </row>
    <row r="287" spans="4:6" x14ac:dyDescent="0.3">
      <c r="D287" s="61"/>
      <c r="E287" s="91"/>
      <c r="F287" s="91"/>
    </row>
    <row r="288" spans="4:6" x14ac:dyDescent="0.3">
      <c r="D288" s="61"/>
      <c r="E288" s="91"/>
      <c r="F288" s="91"/>
    </row>
    <row r="289" spans="4:6" x14ac:dyDescent="0.3">
      <c r="D289" s="61"/>
      <c r="E289" s="91"/>
      <c r="F289" s="91"/>
    </row>
    <row r="290" spans="4:6" x14ac:dyDescent="0.3">
      <c r="D290" s="61"/>
      <c r="E290" s="91"/>
      <c r="F290" s="91"/>
    </row>
    <row r="291" spans="4:6" x14ac:dyDescent="0.3">
      <c r="D291" s="61"/>
      <c r="E291" s="91"/>
      <c r="F291" s="91"/>
    </row>
    <row r="292" spans="4:6" x14ac:dyDescent="0.3">
      <c r="D292" s="61"/>
      <c r="E292" s="91"/>
      <c r="F292" s="91"/>
    </row>
    <row r="293" spans="4:6" x14ac:dyDescent="0.3">
      <c r="D293" s="61"/>
      <c r="E293" s="91"/>
      <c r="F293" s="91"/>
    </row>
    <row r="294" spans="4:6" x14ac:dyDescent="0.3">
      <c r="D294" s="61"/>
      <c r="E294" s="91"/>
      <c r="F294" s="91"/>
    </row>
    <row r="295" spans="4:6" x14ac:dyDescent="0.3">
      <c r="D295" s="61"/>
      <c r="E295" s="91"/>
      <c r="F295" s="91"/>
    </row>
    <row r="296" spans="4:6" x14ac:dyDescent="0.3">
      <c r="D296" s="61"/>
      <c r="E296" s="91"/>
      <c r="F296" s="91"/>
    </row>
    <row r="297" spans="4:6" x14ac:dyDescent="0.3">
      <c r="D297" s="61"/>
      <c r="E297" s="91"/>
      <c r="F297" s="91"/>
    </row>
    <row r="298" spans="4:6" x14ac:dyDescent="0.3">
      <c r="D298" s="61"/>
      <c r="E298" s="91"/>
      <c r="F298" s="91"/>
    </row>
    <row r="299" spans="4:6" x14ac:dyDescent="0.3">
      <c r="D299" s="61"/>
      <c r="E299" s="91"/>
      <c r="F299" s="91"/>
    </row>
    <row r="300" spans="4:6" x14ac:dyDescent="0.3">
      <c r="D300" s="61"/>
      <c r="E300" s="91"/>
      <c r="F300" s="91"/>
    </row>
    <row r="301" spans="4:6" x14ac:dyDescent="0.3">
      <c r="D301" s="61"/>
      <c r="E301" s="91"/>
      <c r="F301" s="91"/>
    </row>
    <row r="302" spans="4:6" x14ac:dyDescent="0.3">
      <c r="D302" s="61"/>
      <c r="E302" s="91"/>
      <c r="F302" s="91"/>
    </row>
    <row r="303" spans="4:6" x14ac:dyDescent="0.3">
      <c r="D303" s="61"/>
      <c r="E303" s="91"/>
      <c r="F303" s="91"/>
    </row>
    <row r="304" spans="4:6" x14ac:dyDescent="0.3">
      <c r="D304" s="61"/>
      <c r="E304" s="91"/>
      <c r="F304" s="91"/>
    </row>
    <row r="305" spans="4:6" x14ac:dyDescent="0.3">
      <c r="D305" s="61"/>
      <c r="E305" s="91"/>
      <c r="F305" s="91"/>
    </row>
    <row r="306" spans="4:6" x14ac:dyDescent="0.3">
      <c r="D306" s="61"/>
      <c r="E306" s="91"/>
      <c r="F306" s="91"/>
    </row>
    <row r="307" spans="4:6" x14ac:dyDescent="0.3">
      <c r="D307" s="61"/>
      <c r="E307" s="91"/>
      <c r="F307" s="91"/>
    </row>
    <row r="308" spans="4:6" x14ac:dyDescent="0.3">
      <c r="D308" s="61"/>
      <c r="E308" s="91"/>
      <c r="F308" s="91"/>
    </row>
    <row r="309" spans="4:6" x14ac:dyDescent="0.3">
      <c r="D309" s="61"/>
      <c r="E309" s="91"/>
      <c r="F309" s="91"/>
    </row>
    <row r="310" spans="4:6" x14ac:dyDescent="0.3">
      <c r="D310" s="61"/>
      <c r="E310" s="91"/>
      <c r="F310" s="91"/>
    </row>
    <row r="311" spans="4:6" x14ac:dyDescent="0.3">
      <c r="D311" s="61"/>
      <c r="E311" s="91"/>
      <c r="F311" s="91"/>
    </row>
    <row r="312" spans="4:6" x14ac:dyDescent="0.3">
      <c r="D312" s="61"/>
      <c r="E312" s="91"/>
      <c r="F312" s="91"/>
    </row>
    <row r="313" spans="4:6" x14ac:dyDescent="0.3">
      <c r="D313" s="61"/>
      <c r="E313" s="91"/>
      <c r="F313" s="91"/>
    </row>
    <row r="314" spans="4:6" x14ac:dyDescent="0.3">
      <c r="D314" s="61"/>
      <c r="E314" s="91"/>
      <c r="F314" s="91"/>
    </row>
    <row r="315" spans="4:6" x14ac:dyDescent="0.3">
      <c r="D315" s="61"/>
      <c r="E315" s="91"/>
      <c r="F315" s="91"/>
    </row>
    <row r="316" spans="4:6" x14ac:dyDescent="0.3">
      <c r="D316" s="61"/>
      <c r="E316" s="91"/>
      <c r="F316" s="91"/>
    </row>
    <row r="317" spans="4:6" x14ac:dyDescent="0.3">
      <c r="D317" s="61"/>
      <c r="E317" s="91"/>
      <c r="F317" s="91"/>
    </row>
    <row r="318" spans="4:6" x14ac:dyDescent="0.3">
      <c r="D318" s="61"/>
      <c r="E318" s="91"/>
      <c r="F318" s="91"/>
    </row>
    <row r="319" spans="4:6" x14ac:dyDescent="0.3">
      <c r="D319" s="61"/>
      <c r="E319" s="91"/>
      <c r="F319" s="91"/>
    </row>
    <row r="320" spans="4:6" x14ac:dyDescent="0.3">
      <c r="D320" s="61"/>
      <c r="E320" s="91"/>
      <c r="F320" s="91"/>
    </row>
    <row r="321" spans="4:6" x14ac:dyDescent="0.3">
      <c r="D321" s="61"/>
      <c r="E321" s="91"/>
      <c r="F321" s="91"/>
    </row>
    <row r="322" spans="4:6" x14ac:dyDescent="0.3">
      <c r="D322" s="61"/>
      <c r="E322" s="91"/>
      <c r="F322" s="91"/>
    </row>
    <row r="323" spans="4:6" x14ac:dyDescent="0.3">
      <c r="D323" s="61"/>
      <c r="E323" s="91"/>
      <c r="F323" s="91"/>
    </row>
    <row r="324" spans="4:6" x14ac:dyDescent="0.3">
      <c r="D324" s="61"/>
      <c r="E324" s="91"/>
      <c r="F324" s="91"/>
    </row>
    <row r="325" spans="4:6" x14ac:dyDescent="0.3">
      <c r="D325" s="61"/>
      <c r="E325" s="91"/>
      <c r="F325" s="91"/>
    </row>
    <row r="326" spans="4:6" x14ac:dyDescent="0.3">
      <c r="D326" s="61"/>
      <c r="E326" s="91"/>
      <c r="F326" s="91"/>
    </row>
    <row r="327" spans="4:6" x14ac:dyDescent="0.3">
      <c r="D327" s="61"/>
      <c r="E327" s="91"/>
      <c r="F327" s="91"/>
    </row>
    <row r="328" spans="4:6" x14ac:dyDescent="0.3">
      <c r="D328" s="61"/>
      <c r="E328" s="91"/>
      <c r="F328" s="91"/>
    </row>
    <row r="329" spans="4:6" x14ac:dyDescent="0.3">
      <c r="D329" s="61"/>
      <c r="E329" s="91"/>
      <c r="F329" s="91"/>
    </row>
    <row r="330" spans="4:6" x14ac:dyDescent="0.3">
      <c r="D330" s="61"/>
      <c r="E330" s="91"/>
      <c r="F330" s="91"/>
    </row>
    <row r="331" spans="4:6" x14ac:dyDescent="0.3">
      <c r="D331" s="61"/>
      <c r="E331" s="91"/>
      <c r="F331" s="91"/>
    </row>
    <row r="332" spans="4:6" x14ac:dyDescent="0.3">
      <c r="D332" s="61"/>
      <c r="E332" s="91"/>
      <c r="F332" s="91"/>
    </row>
    <row r="333" spans="4:6" x14ac:dyDescent="0.3">
      <c r="D333" s="61"/>
      <c r="E333" s="91"/>
      <c r="F333" s="91"/>
    </row>
    <row r="334" spans="4:6" x14ac:dyDescent="0.3">
      <c r="D334" s="61"/>
      <c r="E334" s="91"/>
      <c r="F334" s="91"/>
    </row>
    <row r="335" spans="4:6" x14ac:dyDescent="0.3">
      <c r="D335" s="61"/>
      <c r="E335" s="91"/>
      <c r="F335" s="91"/>
    </row>
    <row r="336" spans="4:6" x14ac:dyDescent="0.3">
      <c r="D336" s="61"/>
      <c r="E336" s="91"/>
      <c r="F336" s="91"/>
    </row>
    <row r="337" spans="4:6" x14ac:dyDescent="0.3">
      <c r="D337" s="61"/>
      <c r="E337" s="91"/>
      <c r="F337" s="91"/>
    </row>
    <row r="338" spans="4:6" x14ac:dyDescent="0.3">
      <c r="D338" s="61"/>
      <c r="E338" s="91"/>
      <c r="F338" s="91"/>
    </row>
    <row r="339" spans="4:6" x14ac:dyDescent="0.3">
      <c r="D339" s="61"/>
      <c r="E339" s="91"/>
      <c r="F339" s="91"/>
    </row>
    <row r="340" spans="4:6" x14ac:dyDescent="0.3">
      <c r="D340" s="61"/>
      <c r="E340" s="91"/>
      <c r="F340" s="91"/>
    </row>
    <row r="341" spans="4:6" x14ac:dyDescent="0.3">
      <c r="D341" s="61"/>
      <c r="E341" s="91"/>
      <c r="F341" s="91"/>
    </row>
    <row r="342" spans="4:6" x14ac:dyDescent="0.3">
      <c r="D342" s="61"/>
      <c r="E342" s="91"/>
      <c r="F342" s="91"/>
    </row>
    <row r="343" spans="4:6" x14ac:dyDescent="0.3">
      <c r="D343" s="61"/>
      <c r="E343" s="91"/>
      <c r="F343" s="91"/>
    </row>
    <row r="344" spans="4:6" x14ac:dyDescent="0.3">
      <c r="D344" s="61"/>
      <c r="E344" s="91"/>
      <c r="F344" s="91"/>
    </row>
    <row r="345" spans="4:6" x14ac:dyDescent="0.3">
      <c r="D345" s="61"/>
      <c r="E345" s="91"/>
      <c r="F345" s="91"/>
    </row>
    <row r="346" spans="4:6" x14ac:dyDescent="0.3">
      <c r="D346" s="61"/>
      <c r="E346" s="91"/>
      <c r="F346" s="91"/>
    </row>
    <row r="347" spans="4:6" x14ac:dyDescent="0.3">
      <c r="D347" s="61"/>
      <c r="E347" s="91"/>
      <c r="F347" s="91"/>
    </row>
    <row r="348" spans="4:6" x14ac:dyDescent="0.3">
      <c r="D348" s="61"/>
      <c r="E348" s="91"/>
      <c r="F348" s="91"/>
    </row>
    <row r="349" spans="4:6" x14ac:dyDescent="0.3">
      <c r="D349" s="61"/>
      <c r="E349" s="91"/>
      <c r="F349" s="91"/>
    </row>
    <row r="350" spans="4:6" x14ac:dyDescent="0.3">
      <c r="D350" s="61"/>
      <c r="E350" s="91"/>
      <c r="F350" s="91"/>
    </row>
    <row r="351" spans="4:6" x14ac:dyDescent="0.3">
      <c r="D351" s="61"/>
      <c r="E351" s="91"/>
      <c r="F351" s="91"/>
    </row>
    <row r="352" spans="4:6" x14ac:dyDescent="0.3">
      <c r="D352" s="61"/>
      <c r="E352" s="91"/>
      <c r="F352" s="91"/>
    </row>
    <row r="353" spans="4:6" x14ac:dyDescent="0.3">
      <c r="D353" s="61"/>
      <c r="E353" s="91"/>
      <c r="F353" s="91"/>
    </row>
    <row r="354" spans="4:6" x14ac:dyDescent="0.3">
      <c r="D354" s="61"/>
      <c r="E354" s="91"/>
      <c r="F354" s="91"/>
    </row>
    <row r="355" spans="4:6" x14ac:dyDescent="0.3">
      <c r="D355" s="61"/>
      <c r="E355" s="91"/>
      <c r="F355" s="91"/>
    </row>
    <row r="356" spans="4:6" x14ac:dyDescent="0.3">
      <c r="D356" s="61"/>
      <c r="E356" s="91"/>
      <c r="F356" s="91"/>
    </row>
    <row r="357" spans="4:6" x14ac:dyDescent="0.3">
      <c r="D357" s="61"/>
      <c r="E357" s="91"/>
      <c r="F357" s="91"/>
    </row>
    <row r="358" spans="4:6" x14ac:dyDescent="0.3">
      <c r="D358" s="61"/>
      <c r="E358" s="91"/>
      <c r="F358" s="91"/>
    </row>
    <row r="359" spans="4:6" x14ac:dyDescent="0.3">
      <c r="D359" s="61"/>
      <c r="E359" s="91"/>
      <c r="F359" s="91"/>
    </row>
    <row r="360" spans="4:6" x14ac:dyDescent="0.3">
      <c r="D360" s="61"/>
      <c r="E360" s="91"/>
      <c r="F360" s="91"/>
    </row>
    <row r="361" spans="4:6" x14ac:dyDescent="0.3">
      <c r="D361" s="61"/>
      <c r="E361" s="91"/>
      <c r="F361" s="91"/>
    </row>
    <row r="362" spans="4:6" x14ac:dyDescent="0.3">
      <c r="D362" s="61"/>
      <c r="E362" s="91"/>
      <c r="F362" s="91"/>
    </row>
    <row r="363" spans="4:6" x14ac:dyDescent="0.3">
      <c r="D363" s="61"/>
      <c r="E363" s="91"/>
      <c r="F363" s="91"/>
    </row>
    <row r="364" spans="4:6" x14ac:dyDescent="0.3">
      <c r="D364" s="61"/>
      <c r="E364" s="91"/>
      <c r="F364" s="91"/>
    </row>
    <row r="365" spans="4:6" x14ac:dyDescent="0.3">
      <c r="D365" s="61"/>
      <c r="E365" s="91"/>
      <c r="F365" s="91"/>
    </row>
    <row r="366" spans="4:6" x14ac:dyDescent="0.3">
      <c r="D366" s="61"/>
      <c r="E366" s="91"/>
      <c r="F366" s="91"/>
    </row>
    <row r="367" spans="4:6" x14ac:dyDescent="0.3">
      <c r="D367" s="61"/>
      <c r="E367" s="91"/>
      <c r="F367" s="91"/>
    </row>
    <row r="368" spans="4:6" x14ac:dyDescent="0.3">
      <c r="D368" s="61"/>
      <c r="E368" s="91"/>
      <c r="F368" s="91"/>
    </row>
    <row r="369" spans="4:6" x14ac:dyDescent="0.3">
      <c r="D369" s="61"/>
      <c r="E369" s="91"/>
      <c r="F369" s="91"/>
    </row>
    <row r="370" spans="4:6" x14ac:dyDescent="0.3">
      <c r="D370" s="61"/>
      <c r="E370" s="91"/>
      <c r="F370" s="91"/>
    </row>
    <row r="371" spans="4:6" x14ac:dyDescent="0.3">
      <c r="D371" s="61"/>
      <c r="E371" s="91"/>
      <c r="F371" s="91"/>
    </row>
    <row r="372" spans="4:6" x14ac:dyDescent="0.3">
      <c r="D372" s="61"/>
      <c r="E372" s="91"/>
      <c r="F372" s="91"/>
    </row>
    <row r="373" spans="4:6" x14ac:dyDescent="0.3">
      <c r="D373" s="61"/>
      <c r="E373" s="91"/>
      <c r="F373" s="91"/>
    </row>
    <row r="374" spans="4:6" x14ac:dyDescent="0.3">
      <c r="D374" s="61"/>
      <c r="E374" s="91"/>
      <c r="F374" s="91"/>
    </row>
    <row r="375" spans="4:6" x14ac:dyDescent="0.3">
      <c r="D375" s="61"/>
      <c r="E375" s="91"/>
      <c r="F375" s="91"/>
    </row>
    <row r="376" spans="4:6" x14ac:dyDescent="0.3">
      <c r="D376" s="61"/>
      <c r="E376" s="91"/>
      <c r="F376" s="91"/>
    </row>
    <row r="377" spans="4:6" x14ac:dyDescent="0.3">
      <c r="D377" s="61"/>
      <c r="E377" s="91"/>
      <c r="F377" s="91"/>
    </row>
    <row r="378" spans="4:6" x14ac:dyDescent="0.3">
      <c r="D378" s="61"/>
      <c r="E378" s="91"/>
      <c r="F378" s="91"/>
    </row>
    <row r="379" spans="4:6" x14ac:dyDescent="0.3">
      <c r="D379" s="61"/>
      <c r="E379" s="91"/>
      <c r="F379" s="91"/>
    </row>
    <row r="380" spans="4:6" x14ac:dyDescent="0.3">
      <c r="D380" s="61"/>
      <c r="E380" s="91"/>
      <c r="F380" s="91"/>
    </row>
    <row r="381" spans="4:6" x14ac:dyDescent="0.3">
      <c r="D381" s="61"/>
      <c r="E381" s="91"/>
      <c r="F381" s="91"/>
    </row>
    <row r="382" spans="4:6" x14ac:dyDescent="0.3">
      <c r="D382" s="61"/>
      <c r="E382" s="91"/>
      <c r="F382" s="91"/>
    </row>
    <row r="383" spans="4:6" x14ac:dyDescent="0.3">
      <c r="D383" s="61"/>
      <c r="E383" s="91"/>
      <c r="F383" s="91"/>
    </row>
    <row r="384" spans="4:6" x14ac:dyDescent="0.3">
      <c r="D384" s="61"/>
      <c r="E384" s="91"/>
      <c r="F384" s="91"/>
    </row>
    <row r="385" spans="4:6" x14ac:dyDescent="0.3">
      <c r="D385" s="61"/>
      <c r="E385" s="91"/>
      <c r="F385" s="91"/>
    </row>
    <row r="386" spans="4:6" x14ac:dyDescent="0.3">
      <c r="D386" s="61"/>
      <c r="E386" s="91"/>
      <c r="F386" s="91"/>
    </row>
    <row r="387" spans="4:6" x14ac:dyDescent="0.3">
      <c r="D387" s="61"/>
      <c r="E387" s="91"/>
      <c r="F387" s="91"/>
    </row>
    <row r="388" spans="4:6" x14ac:dyDescent="0.3">
      <c r="D388" s="61"/>
      <c r="E388" s="91"/>
      <c r="F388" s="91"/>
    </row>
    <row r="389" spans="4:6" x14ac:dyDescent="0.3">
      <c r="D389" s="61"/>
      <c r="E389" s="91"/>
      <c r="F389" s="91"/>
    </row>
    <row r="390" spans="4:6" x14ac:dyDescent="0.3">
      <c r="D390" s="61"/>
      <c r="E390" s="91"/>
      <c r="F390" s="91"/>
    </row>
    <row r="391" spans="4:6" x14ac:dyDescent="0.3">
      <c r="D391" s="61"/>
      <c r="E391" s="91"/>
      <c r="F391" s="91"/>
    </row>
    <row r="392" spans="4:6" x14ac:dyDescent="0.3">
      <c r="D392" s="61"/>
      <c r="E392" s="91"/>
      <c r="F392" s="91"/>
    </row>
    <row r="393" spans="4:6" x14ac:dyDescent="0.3">
      <c r="D393" s="61"/>
      <c r="E393" s="91"/>
      <c r="F393" s="91"/>
    </row>
    <row r="394" spans="4:6" x14ac:dyDescent="0.3">
      <c r="D394" s="61"/>
      <c r="E394" s="91"/>
      <c r="F394" s="91"/>
    </row>
    <row r="395" spans="4:6" x14ac:dyDescent="0.3">
      <c r="D395" s="61"/>
      <c r="E395" s="91"/>
      <c r="F395" s="91"/>
    </row>
    <row r="396" spans="4:6" x14ac:dyDescent="0.3">
      <c r="D396" s="61"/>
      <c r="E396" s="91"/>
      <c r="F396" s="91"/>
    </row>
    <row r="397" spans="4:6" x14ac:dyDescent="0.3">
      <c r="D397" s="61"/>
      <c r="E397" s="91"/>
      <c r="F397" s="91"/>
    </row>
    <row r="398" spans="4:6" x14ac:dyDescent="0.3">
      <c r="D398" s="61"/>
      <c r="E398" s="91"/>
      <c r="F398" s="91"/>
    </row>
    <row r="399" spans="4:6" x14ac:dyDescent="0.3">
      <c r="D399" s="61"/>
      <c r="E399" s="91"/>
      <c r="F399" s="91"/>
    </row>
    <row r="400" spans="4:6" x14ac:dyDescent="0.3">
      <c r="D400" s="61"/>
      <c r="E400" s="91"/>
      <c r="F400" s="91"/>
    </row>
    <row r="401" spans="4:6" x14ac:dyDescent="0.3">
      <c r="D401" s="61"/>
      <c r="E401" s="91"/>
      <c r="F401" s="91"/>
    </row>
    <row r="402" spans="4:6" x14ac:dyDescent="0.3">
      <c r="D402" s="61"/>
      <c r="E402" s="91"/>
      <c r="F402" s="91"/>
    </row>
    <row r="403" spans="4:6" x14ac:dyDescent="0.3">
      <c r="D403" s="61"/>
      <c r="E403" s="91"/>
      <c r="F403" s="91"/>
    </row>
    <row r="404" spans="4:6" x14ac:dyDescent="0.3">
      <c r="D404" s="61"/>
      <c r="E404" s="91"/>
      <c r="F404" s="91"/>
    </row>
    <row r="405" spans="4:6" x14ac:dyDescent="0.3">
      <c r="D405" s="61"/>
      <c r="E405" s="91"/>
      <c r="F405" s="91"/>
    </row>
    <row r="406" spans="4:6" x14ac:dyDescent="0.3">
      <c r="D406" s="61"/>
      <c r="E406" s="91"/>
      <c r="F406" s="91"/>
    </row>
    <row r="407" spans="4:6" x14ac:dyDescent="0.3">
      <c r="D407" s="61"/>
      <c r="E407" s="91"/>
      <c r="F407" s="91"/>
    </row>
    <row r="408" spans="4:6" x14ac:dyDescent="0.3">
      <c r="D408" s="61"/>
      <c r="E408" s="91"/>
      <c r="F408" s="91"/>
    </row>
    <row r="409" spans="4:6" x14ac:dyDescent="0.3">
      <c r="D409" s="61"/>
      <c r="E409" s="91"/>
      <c r="F409" s="91"/>
    </row>
    <row r="410" spans="4:6" x14ac:dyDescent="0.3">
      <c r="D410" s="61"/>
      <c r="E410" s="91"/>
      <c r="F410" s="91"/>
    </row>
    <row r="411" spans="4:6" x14ac:dyDescent="0.3">
      <c r="D411" s="61"/>
      <c r="E411" s="91"/>
      <c r="F411" s="91"/>
    </row>
    <row r="412" spans="4:6" x14ac:dyDescent="0.3">
      <c r="D412" s="61"/>
      <c r="E412" s="91"/>
      <c r="F412" s="91"/>
    </row>
    <row r="413" spans="4:6" x14ac:dyDescent="0.3">
      <c r="D413" s="61"/>
      <c r="E413" s="91"/>
      <c r="F413" s="91"/>
    </row>
    <row r="414" spans="4:6" x14ac:dyDescent="0.3">
      <c r="D414" s="61"/>
      <c r="E414" s="91"/>
      <c r="F414" s="91"/>
    </row>
    <row r="415" spans="4:6" x14ac:dyDescent="0.3">
      <c r="D415" s="61"/>
      <c r="E415" s="91"/>
      <c r="F415" s="91"/>
    </row>
    <row r="416" spans="4:6" x14ac:dyDescent="0.3">
      <c r="D416" s="61"/>
      <c r="E416" s="91"/>
      <c r="F416" s="91"/>
    </row>
    <row r="417" spans="4:6" x14ac:dyDescent="0.3">
      <c r="D417" s="61"/>
      <c r="E417" s="91"/>
      <c r="F417" s="91"/>
    </row>
    <row r="418" spans="4:6" x14ac:dyDescent="0.3">
      <c r="D418" s="61"/>
      <c r="E418" s="91"/>
      <c r="F418" s="91"/>
    </row>
    <row r="419" spans="4:6" x14ac:dyDescent="0.3">
      <c r="D419" s="61"/>
      <c r="E419" s="91"/>
      <c r="F419" s="91"/>
    </row>
    <row r="420" spans="4:6" x14ac:dyDescent="0.3">
      <c r="D420" s="61"/>
      <c r="E420" s="91"/>
      <c r="F420" s="91"/>
    </row>
    <row r="421" spans="4:6" x14ac:dyDescent="0.3">
      <c r="D421" s="61"/>
      <c r="E421" s="91"/>
      <c r="F421" s="91"/>
    </row>
    <row r="422" spans="4:6" x14ac:dyDescent="0.3">
      <c r="D422" s="61"/>
      <c r="E422" s="91"/>
      <c r="F422" s="91"/>
    </row>
    <row r="423" spans="4:6" x14ac:dyDescent="0.3">
      <c r="D423" s="61"/>
      <c r="E423" s="91"/>
      <c r="F423" s="91"/>
    </row>
    <row r="424" spans="4:6" x14ac:dyDescent="0.3">
      <c r="D424" s="61"/>
      <c r="E424" s="91"/>
      <c r="F424" s="91"/>
    </row>
    <row r="425" spans="4:6" x14ac:dyDescent="0.3">
      <c r="D425" s="61"/>
      <c r="E425" s="91"/>
      <c r="F425" s="91"/>
    </row>
    <row r="426" spans="4:6" x14ac:dyDescent="0.3">
      <c r="D426" s="61"/>
      <c r="E426" s="91"/>
      <c r="F426" s="91"/>
    </row>
    <row r="427" spans="4:6" x14ac:dyDescent="0.3">
      <c r="D427" s="61"/>
      <c r="E427" s="91"/>
      <c r="F427" s="91"/>
    </row>
    <row r="428" spans="4:6" x14ac:dyDescent="0.3">
      <c r="D428" s="61"/>
      <c r="E428" s="91"/>
      <c r="F428" s="91"/>
    </row>
  </sheetData>
  <mergeCells count="18">
    <mergeCell ref="A1:A4"/>
    <mergeCell ref="B1:C4"/>
    <mergeCell ref="F1:J4"/>
    <mergeCell ref="K2:K3"/>
    <mergeCell ref="B5:C5"/>
    <mergeCell ref="D5:K5"/>
    <mergeCell ref="B11:C11"/>
    <mergeCell ref="D11:K11"/>
    <mergeCell ref="B15:C15"/>
    <mergeCell ref="D15:K15"/>
    <mergeCell ref="B21:C21"/>
    <mergeCell ref="D21:K21"/>
    <mergeCell ref="B33:C33"/>
    <mergeCell ref="D33:K33"/>
    <mergeCell ref="B26:C26"/>
    <mergeCell ref="D26:K26"/>
    <mergeCell ref="B29:C29"/>
    <mergeCell ref="D29:K29"/>
  </mergeCells>
  <conditionalFormatting sqref="H7:H10 H12:H14 H16:H20 H22:H25 H27:H28 H30:H32">
    <cfRule type="expression" dxfId="5" priority="4" stopIfTrue="1">
      <formula>G7&lt;2</formula>
    </cfRule>
    <cfRule type="expression" dxfId="4" priority="5" stopIfTrue="1">
      <formula>AND(G7&gt;1,G7&lt;3)</formula>
    </cfRule>
    <cfRule type="expression" dxfId="3" priority="6" stopIfTrue="1">
      <formula>G7&gt;2</formula>
    </cfRule>
  </conditionalFormatting>
  <conditionalFormatting sqref="H34">
    <cfRule type="expression" dxfId="2" priority="1" stopIfTrue="1">
      <formula>G34&lt;2</formula>
    </cfRule>
    <cfRule type="expression" dxfId="1" priority="2" stopIfTrue="1">
      <formula>AND(G34&gt;1,G34&lt;3)</formula>
    </cfRule>
    <cfRule type="expression" dxfId="0" priority="3" stopIfTrue="1">
      <formula>G34&gt;2</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06DD0-7184-4057-9EF1-03B97C7D6F37}">
  <dimension ref="A1:M61"/>
  <sheetViews>
    <sheetView topLeftCell="A18" workbookViewId="0">
      <selection activeCell="H33" sqref="H33"/>
    </sheetView>
  </sheetViews>
  <sheetFormatPr defaultColWidth="11.44140625" defaultRowHeight="14.4" x14ac:dyDescent="0.3"/>
  <cols>
    <col min="1" max="1" width="9.109375" customWidth="1"/>
    <col min="2" max="2" width="18.88671875" customWidth="1"/>
    <col min="3" max="4" width="9.109375" customWidth="1"/>
    <col min="5" max="5" width="11.33203125" bestFit="1" customWidth="1"/>
    <col min="6" max="11" width="9.109375" customWidth="1"/>
    <col min="12" max="12" width="12.33203125" bestFit="1" customWidth="1"/>
    <col min="257" max="257" width="9.109375" customWidth="1"/>
    <col min="258" max="258" width="18.88671875" customWidth="1"/>
    <col min="259" max="267" width="9.109375" customWidth="1"/>
    <col min="268" max="268" width="12.33203125" bestFit="1" customWidth="1"/>
    <col min="513" max="513" width="9.109375" customWidth="1"/>
    <col min="514" max="514" width="18.88671875" customWidth="1"/>
    <col min="515" max="523" width="9.109375" customWidth="1"/>
    <col min="524" max="524" width="12.33203125" bestFit="1" customWidth="1"/>
    <col min="769" max="769" width="9.109375" customWidth="1"/>
    <col min="770" max="770" width="18.88671875" customWidth="1"/>
    <col min="771" max="779" width="9.109375" customWidth="1"/>
    <col min="780" max="780" width="12.33203125" bestFit="1" customWidth="1"/>
    <col min="1025" max="1025" width="9.109375" customWidth="1"/>
    <col min="1026" max="1026" width="18.88671875" customWidth="1"/>
    <col min="1027" max="1035" width="9.109375" customWidth="1"/>
    <col min="1036" max="1036" width="12.33203125" bestFit="1" customWidth="1"/>
    <col min="1281" max="1281" width="9.109375" customWidth="1"/>
    <col min="1282" max="1282" width="18.88671875" customWidth="1"/>
    <col min="1283" max="1291" width="9.109375" customWidth="1"/>
    <col min="1292" max="1292" width="12.33203125" bestFit="1" customWidth="1"/>
    <col min="1537" max="1537" width="9.109375" customWidth="1"/>
    <col min="1538" max="1538" width="18.88671875" customWidth="1"/>
    <col min="1539" max="1547" width="9.109375" customWidth="1"/>
    <col min="1548" max="1548" width="12.33203125" bestFit="1" customWidth="1"/>
    <col min="1793" max="1793" width="9.109375" customWidth="1"/>
    <col min="1794" max="1794" width="18.88671875" customWidth="1"/>
    <col min="1795" max="1803" width="9.109375" customWidth="1"/>
    <col min="1804" max="1804" width="12.33203125" bestFit="1" customWidth="1"/>
    <col min="2049" max="2049" width="9.109375" customWidth="1"/>
    <col min="2050" max="2050" width="18.88671875" customWidth="1"/>
    <col min="2051" max="2059" width="9.109375" customWidth="1"/>
    <col min="2060" max="2060" width="12.33203125" bestFit="1" customWidth="1"/>
    <col min="2305" max="2305" width="9.109375" customWidth="1"/>
    <col min="2306" max="2306" width="18.88671875" customWidth="1"/>
    <col min="2307" max="2315" width="9.109375" customWidth="1"/>
    <col min="2316" max="2316" width="12.33203125" bestFit="1" customWidth="1"/>
    <col min="2561" max="2561" width="9.109375" customWidth="1"/>
    <col min="2562" max="2562" width="18.88671875" customWidth="1"/>
    <col min="2563" max="2571" width="9.109375" customWidth="1"/>
    <col min="2572" max="2572" width="12.33203125" bestFit="1" customWidth="1"/>
    <col min="2817" max="2817" width="9.109375" customWidth="1"/>
    <col min="2818" max="2818" width="18.88671875" customWidth="1"/>
    <col min="2819" max="2827" width="9.109375" customWidth="1"/>
    <col min="2828" max="2828" width="12.33203125" bestFit="1" customWidth="1"/>
    <col min="3073" max="3073" width="9.109375" customWidth="1"/>
    <col min="3074" max="3074" width="18.88671875" customWidth="1"/>
    <col min="3075" max="3083" width="9.109375" customWidth="1"/>
    <col min="3084" max="3084" width="12.33203125" bestFit="1" customWidth="1"/>
    <col min="3329" max="3329" width="9.109375" customWidth="1"/>
    <col min="3330" max="3330" width="18.88671875" customWidth="1"/>
    <col min="3331" max="3339" width="9.109375" customWidth="1"/>
    <col min="3340" max="3340" width="12.33203125" bestFit="1" customWidth="1"/>
    <col min="3585" max="3585" width="9.109375" customWidth="1"/>
    <col min="3586" max="3586" width="18.88671875" customWidth="1"/>
    <col min="3587" max="3595" width="9.109375" customWidth="1"/>
    <col min="3596" max="3596" width="12.33203125" bestFit="1" customWidth="1"/>
    <col min="3841" max="3841" width="9.109375" customWidth="1"/>
    <col min="3842" max="3842" width="18.88671875" customWidth="1"/>
    <col min="3843" max="3851" width="9.109375" customWidth="1"/>
    <col min="3852" max="3852" width="12.33203125" bestFit="1" customWidth="1"/>
    <col min="4097" max="4097" width="9.109375" customWidth="1"/>
    <col min="4098" max="4098" width="18.88671875" customWidth="1"/>
    <col min="4099" max="4107" width="9.109375" customWidth="1"/>
    <col min="4108" max="4108" width="12.33203125" bestFit="1" customWidth="1"/>
    <col min="4353" max="4353" width="9.109375" customWidth="1"/>
    <col min="4354" max="4354" width="18.88671875" customWidth="1"/>
    <col min="4355" max="4363" width="9.109375" customWidth="1"/>
    <col min="4364" max="4364" width="12.33203125" bestFit="1" customWidth="1"/>
    <col min="4609" max="4609" width="9.109375" customWidth="1"/>
    <col min="4610" max="4610" width="18.88671875" customWidth="1"/>
    <col min="4611" max="4619" width="9.109375" customWidth="1"/>
    <col min="4620" max="4620" width="12.33203125" bestFit="1" customWidth="1"/>
    <col min="4865" max="4865" width="9.109375" customWidth="1"/>
    <col min="4866" max="4866" width="18.88671875" customWidth="1"/>
    <col min="4867" max="4875" width="9.109375" customWidth="1"/>
    <col min="4876" max="4876" width="12.33203125" bestFit="1" customWidth="1"/>
    <col min="5121" max="5121" width="9.109375" customWidth="1"/>
    <col min="5122" max="5122" width="18.88671875" customWidth="1"/>
    <col min="5123" max="5131" width="9.109375" customWidth="1"/>
    <col min="5132" max="5132" width="12.33203125" bestFit="1" customWidth="1"/>
    <col min="5377" max="5377" width="9.109375" customWidth="1"/>
    <col min="5378" max="5378" width="18.88671875" customWidth="1"/>
    <col min="5379" max="5387" width="9.109375" customWidth="1"/>
    <col min="5388" max="5388" width="12.33203125" bestFit="1" customWidth="1"/>
    <col min="5633" max="5633" width="9.109375" customWidth="1"/>
    <col min="5634" max="5634" width="18.88671875" customWidth="1"/>
    <col min="5635" max="5643" width="9.109375" customWidth="1"/>
    <col min="5644" max="5644" width="12.33203125" bestFit="1" customWidth="1"/>
    <col min="5889" max="5889" width="9.109375" customWidth="1"/>
    <col min="5890" max="5890" width="18.88671875" customWidth="1"/>
    <col min="5891" max="5899" width="9.109375" customWidth="1"/>
    <col min="5900" max="5900" width="12.33203125" bestFit="1" customWidth="1"/>
    <col min="6145" max="6145" width="9.109375" customWidth="1"/>
    <col min="6146" max="6146" width="18.88671875" customWidth="1"/>
    <col min="6147" max="6155" width="9.109375" customWidth="1"/>
    <col min="6156" max="6156" width="12.33203125" bestFit="1" customWidth="1"/>
    <col min="6401" max="6401" width="9.109375" customWidth="1"/>
    <col min="6402" max="6402" width="18.88671875" customWidth="1"/>
    <col min="6403" max="6411" width="9.109375" customWidth="1"/>
    <col min="6412" max="6412" width="12.33203125" bestFit="1" customWidth="1"/>
    <col min="6657" max="6657" width="9.109375" customWidth="1"/>
    <col min="6658" max="6658" width="18.88671875" customWidth="1"/>
    <col min="6659" max="6667" width="9.109375" customWidth="1"/>
    <col min="6668" max="6668" width="12.33203125" bestFit="1" customWidth="1"/>
    <col min="6913" max="6913" width="9.109375" customWidth="1"/>
    <col min="6914" max="6914" width="18.88671875" customWidth="1"/>
    <col min="6915" max="6923" width="9.109375" customWidth="1"/>
    <col min="6924" max="6924" width="12.33203125" bestFit="1" customWidth="1"/>
    <col min="7169" max="7169" width="9.109375" customWidth="1"/>
    <col min="7170" max="7170" width="18.88671875" customWidth="1"/>
    <col min="7171" max="7179" width="9.109375" customWidth="1"/>
    <col min="7180" max="7180" width="12.33203125" bestFit="1" customWidth="1"/>
    <col min="7425" max="7425" width="9.109375" customWidth="1"/>
    <col min="7426" max="7426" width="18.88671875" customWidth="1"/>
    <col min="7427" max="7435" width="9.109375" customWidth="1"/>
    <col min="7436" max="7436" width="12.33203125" bestFit="1" customWidth="1"/>
    <col min="7681" max="7681" width="9.109375" customWidth="1"/>
    <col min="7682" max="7682" width="18.88671875" customWidth="1"/>
    <col min="7683" max="7691" width="9.109375" customWidth="1"/>
    <col min="7692" max="7692" width="12.33203125" bestFit="1" customWidth="1"/>
    <col min="7937" max="7937" width="9.109375" customWidth="1"/>
    <col min="7938" max="7938" width="18.88671875" customWidth="1"/>
    <col min="7939" max="7947" width="9.109375" customWidth="1"/>
    <col min="7948" max="7948" width="12.33203125" bestFit="1" customWidth="1"/>
    <col min="8193" max="8193" width="9.109375" customWidth="1"/>
    <col min="8194" max="8194" width="18.88671875" customWidth="1"/>
    <col min="8195" max="8203" width="9.109375" customWidth="1"/>
    <col min="8204" max="8204" width="12.33203125" bestFit="1" customWidth="1"/>
    <col min="8449" max="8449" width="9.109375" customWidth="1"/>
    <col min="8450" max="8450" width="18.88671875" customWidth="1"/>
    <col min="8451" max="8459" width="9.109375" customWidth="1"/>
    <col min="8460" max="8460" width="12.33203125" bestFit="1" customWidth="1"/>
    <col min="8705" max="8705" width="9.109375" customWidth="1"/>
    <col min="8706" max="8706" width="18.88671875" customWidth="1"/>
    <col min="8707" max="8715" width="9.109375" customWidth="1"/>
    <col min="8716" max="8716" width="12.33203125" bestFit="1" customWidth="1"/>
    <col min="8961" max="8961" width="9.109375" customWidth="1"/>
    <col min="8962" max="8962" width="18.88671875" customWidth="1"/>
    <col min="8963" max="8971" width="9.109375" customWidth="1"/>
    <col min="8972" max="8972" width="12.33203125" bestFit="1" customWidth="1"/>
    <col min="9217" max="9217" width="9.109375" customWidth="1"/>
    <col min="9218" max="9218" width="18.88671875" customWidth="1"/>
    <col min="9219" max="9227" width="9.109375" customWidth="1"/>
    <col min="9228" max="9228" width="12.33203125" bestFit="1" customWidth="1"/>
    <col min="9473" max="9473" width="9.109375" customWidth="1"/>
    <col min="9474" max="9474" width="18.88671875" customWidth="1"/>
    <col min="9475" max="9483" width="9.109375" customWidth="1"/>
    <col min="9484" max="9484" width="12.33203125" bestFit="1" customWidth="1"/>
    <col min="9729" max="9729" width="9.109375" customWidth="1"/>
    <col min="9730" max="9730" width="18.88671875" customWidth="1"/>
    <col min="9731" max="9739" width="9.109375" customWidth="1"/>
    <col min="9740" max="9740" width="12.33203125" bestFit="1" customWidth="1"/>
    <col min="9985" max="9985" width="9.109375" customWidth="1"/>
    <col min="9986" max="9986" width="18.88671875" customWidth="1"/>
    <col min="9987" max="9995" width="9.109375" customWidth="1"/>
    <col min="9996" max="9996" width="12.33203125" bestFit="1" customWidth="1"/>
    <col min="10241" max="10241" width="9.109375" customWidth="1"/>
    <col min="10242" max="10242" width="18.88671875" customWidth="1"/>
    <col min="10243" max="10251" width="9.109375" customWidth="1"/>
    <col min="10252" max="10252" width="12.33203125" bestFit="1" customWidth="1"/>
    <col min="10497" max="10497" width="9.109375" customWidth="1"/>
    <col min="10498" max="10498" width="18.88671875" customWidth="1"/>
    <col min="10499" max="10507" width="9.109375" customWidth="1"/>
    <col min="10508" max="10508" width="12.33203125" bestFit="1" customWidth="1"/>
    <col min="10753" max="10753" width="9.109375" customWidth="1"/>
    <col min="10754" max="10754" width="18.88671875" customWidth="1"/>
    <col min="10755" max="10763" width="9.109375" customWidth="1"/>
    <col min="10764" max="10764" width="12.33203125" bestFit="1" customWidth="1"/>
    <col min="11009" max="11009" width="9.109375" customWidth="1"/>
    <col min="11010" max="11010" width="18.88671875" customWidth="1"/>
    <col min="11011" max="11019" width="9.109375" customWidth="1"/>
    <col min="11020" max="11020" width="12.33203125" bestFit="1" customWidth="1"/>
    <col min="11265" max="11265" width="9.109375" customWidth="1"/>
    <col min="11266" max="11266" width="18.88671875" customWidth="1"/>
    <col min="11267" max="11275" width="9.109375" customWidth="1"/>
    <col min="11276" max="11276" width="12.33203125" bestFit="1" customWidth="1"/>
    <col min="11521" max="11521" width="9.109375" customWidth="1"/>
    <col min="11522" max="11522" width="18.88671875" customWidth="1"/>
    <col min="11523" max="11531" width="9.109375" customWidth="1"/>
    <col min="11532" max="11532" width="12.33203125" bestFit="1" customWidth="1"/>
    <col min="11777" max="11777" width="9.109375" customWidth="1"/>
    <col min="11778" max="11778" width="18.88671875" customWidth="1"/>
    <col min="11779" max="11787" width="9.109375" customWidth="1"/>
    <col min="11788" max="11788" width="12.33203125" bestFit="1" customWidth="1"/>
    <col min="12033" max="12033" width="9.109375" customWidth="1"/>
    <col min="12034" max="12034" width="18.88671875" customWidth="1"/>
    <col min="12035" max="12043" width="9.109375" customWidth="1"/>
    <col min="12044" max="12044" width="12.33203125" bestFit="1" customWidth="1"/>
    <col min="12289" max="12289" width="9.109375" customWidth="1"/>
    <col min="12290" max="12290" width="18.88671875" customWidth="1"/>
    <col min="12291" max="12299" width="9.109375" customWidth="1"/>
    <col min="12300" max="12300" width="12.33203125" bestFit="1" customWidth="1"/>
    <col min="12545" max="12545" width="9.109375" customWidth="1"/>
    <col min="12546" max="12546" width="18.88671875" customWidth="1"/>
    <col min="12547" max="12555" width="9.109375" customWidth="1"/>
    <col min="12556" max="12556" width="12.33203125" bestFit="1" customWidth="1"/>
    <col min="12801" max="12801" width="9.109375" customWidth="1"/>
    <col min="12802" max="12802" width="18.88671875" customWidth="1"/>
    <col min="12803" max="12811" width="9.109375" customWidth="1"/>
    <col min="12812" max="12812" width="12.33203125" bestFit="1" customWidth="1"/>
    <col min="13057" max="13057" width="9.109375" customWidth="1"/>
    <col min="13058" max="13058" width="18.88671875" customWidth="1"/>
    <col min="13059" max="13067" width="9.109375" customWidth="1"/>
    <col min="13068" max="13068" width="12.33203125" bestFit="1" customWidth="1"/>
    <col min="13313" max="13313" width="9.109375" customWidth="1"/>
    <col min="13314" max="13314" width="18.88671875" customWidth="1"/>
    <col min="13315" max="13323" width="9.109375" customWidth="1"/>
    <col min="13324" max="13324" width="12.33203125" bestFit="1" customWidth="1"/>
    <col min="13569" max="13569" width="9.109375" customWidth="1"/>
    <col min="13570" max="13570" width="18.88671875" customWidth="1"/>
    <col min="13571" max="13579" width="9.109375" customWidth="1"/>
    <col min="13580" max="13580" width="12.33203125" bestFit="1" customWidth="1"/>
    <col min="13825" max="13825" width="9.109375" customWidth="1"/>
    <col min="13826" max="13826" width="18.88671875" customWidth="1"/>
    <col min="13827" max="13835" width="9.109375" customWidth="1"/>
    <col min="13836" max="13836" width="12.33203125" bestFit="1" customWidth="1"/>
    <col min="14081" max="14081" width="9.109375" customWidth="1"/>
    <col min="14082" max="14082" width="18.88671875" customWidth="1"/>
    <col min="14083" max="14091" width="9.109375" customWidth="1"/>
    <col min="14092" max="14092" width="12.33203125" bestFit="1" customWidth="1"/>
    <col min="14337" max="14337" width="9.109375" customWidth="1"/>
    <col min="14338" max="14338" width="18.88671875" customWidth="1"/>
    <col min="14339" max="14347" width="9.109375" customWidth="1"/>
    <col min="14348" max="14348" width="12.33203125" bestFit="1" customWidth="1"/>
    <col min="14593" max="14593" width="9.109375" customWidth="1"/>
    <col min="14594" max="14594" width="18.88671875" customWidth="1"/>
    <col min="14595" max="14603" width="9.109375" customWidth="1"/>
    <col min="14604" max="14604" width="12.33203125" bestFit="1" customWidth="1"/>
    <col min="14849" max="14849" width="9.109375" customWidth="1"/>
    <col min="14850" max="14850" width="18.88671875" customWidth="1"/>
    <col min="14851" max="14859" width="9.109375" customWidth="1"/>
    <col min="14860" max="14860" width="12.33203125" bestFit="1" customWidth="1"/>
    <col min="15105" max="15105" width="9.109375" customWidth="1"/>
    <col min="15106" max="15106" width="18.88671875" customWidth="1"/>
    <col min="15107" max="15115" width="9.109375" customWidth="1"/>
    <col min="15116" max="15116" width="12.33203125" bestFit="1" customWidth="1"/>
    <col min="15361" max="15361" width="9.109375" customWidth="1"/>
    <col min="15362" max="15362" width="18.88671875" customWidth="1"/>
    <col min="15363" max="15371" width="9.109375" customWidth="1"/>
    <col min="15372" max="15372" width="12.33203125" bestFit="1" customWidth="1"/>
    <col min="15617" max="15617" width="9.109375" customWidth="1"/>
    <col min="15618" max="15618" width="18.88671875" customWidth="1"/>
    <col min="15619" max="15627" width="9.109375" customWidth="1"/>
    <col min="15628" max="15628" width="12.33203125" bestFit="1" customWidth="1"/>
    <col min="15873" max="15873" width="9.109375" customWidth="1"/>
    <col min="15874" max="15874" width="18.88671875" customWidth="1"/>
    <col min="15875" max="15883" width="9.109375" customWidth="1"/>
    <col min="15884" max="15884" width="12.33203125" bestFit="1" customWidth="1"/>
    <col min="16129" max="16129" width="9.109375" customWidth="1"/>
    <col min="16130" max="16130" width="18.88671875" customWidth="1"/>
    <col min="16131" max="16139" width="9.109375" customWidth="1"/>
    <col min="16140" max="16140" width="12.33203125" bestFit="1" customWidth="1"/>
  </cols>
  <sheetData>
    <row r="1" spans="1:13" ht="15.6" customHeight="1" x14ac:dyDescent="0.3">
      <c r="A1" s="526"/>
      <c r="B1" s="526"/>
      <c r="C1" s="526"/>
      <c r="D1" s="526"/>
      <c r="E1" s="500" t="s">
        <v>308</v>
      </c>
      <c r="F1" s="93"/>
      <c r="G1" s="93"/>
      <c r="H1" s="93"/>
      <c r="I1" s="93"/>
      <c r="J1" s="93"/>
      <c r="K1" s="93"/>
      <c r="L1" s="93"/>
      <c r="M1" s="93"/>
    </row>
    <row r="2" spans="1:13" ht="15.6" customHeight="1" x14ac:dyDescent="0.3">
      <c r="A2" s="526"/>
      <c r="B2" s="526"/>
      <c r="C2" s="526"/>
      <c r="D2" s="526"/>
      <c r="E2" s="500"/>
      <c r="F2" s="93"/>
      <c r="G2" s="93"/>
      <c r="H2" s="93"/>
      <c r="I2" s="93"/>
      <c r="J2" s="93"/>
      <c r="K2" s="93"/>
      <c r="L2" s="93"/>
      <c r="M2" s="95"/>
    </row>
    <row r="3" spans="1:13" ht="8.25" customHeight="1" thickBot="1" x14ac:dyDescent="0.35">
      <c r="A3" s="92"/>
      <c r="B3" s="94"/>
      <c r="C3" s="94"/>
      <c r="D3" s="94"/>
      <c r="E3" s="96"/>
      <c r="F3" s="93"/>
      <c r="G3" s="93"/>
      <c r="H3" s="93"/>
      <c r="I3" s="93"/>
      <c r="J3" s="93"/>
      <c r="K3" s="93"/>
      <c r="L3" s="93"/>
      <c r="M3" s="95"/>
    </row>
    <row r="4" spans="1:13" ht="11.25" customHeight="1" thickBot="1" x14ac:dyDescent="0.35">
      <c r="A4" s="97"/>
      <c r="B4" s="98"/>
      <c r="C4" s="99"/>
      <c r="D4" s="100"/>
      <c r="E4" s="101"/>
      <c r="F4" s="102"/>
      <c r="G4" s="103"/>
      <c r="H4" s="103"/>
      <c r="I4" s="103"/>
      <c r="J4" s="501" t="s">
        <v>179</v>
      </c>
      <c r="K4" s="502"/>
      <c r="L4" s="503"/>
      <c r="M4" s="93"/>
    </row>
    <row r="5" spans="1:13" ht="18.75" customHeight="1" x14ac:dyDescent="0.3">
      <c r="A5" s="504" t="s">
        <v>180</v>
      </c>
      <c r="B5" s="505"/>
      <c r="C5" s="508" t="s">
        <v>181</v>
      </c>
      <c r="D5" s="510" t="s">
        <v>182</v>
      </c>
      <c r="E5" s="511"/>
      <c r="F5" s="514" t="s">
        <v>183</v>
      </c>
      <c r="G5" s="516" t="s">
        <v>184</v>
      </c>
      <c r="H5" s="516" t="s">
        <v>185</v>
      </c>
      <c r="I5" s="518" t="s">
        <v>186</v>
      </c>
      <c r="J5" s="520" t="s">
        <v>187</v>
      </c>
      <c r="K5" s="522" t="s">
        <v>185</v>
      </c>
      <c r="L5" s="524" t="s">
        <v>186</v>
      </c>
      <c r="M5" s="104"/>
    </row>
    <row r="6" spans="1:13" ht="28.5" customHeight="1" thickBot="1" x14ac:dyDescent="0.35">
      <c r="A6" s="506"/>
      <c r="B6" s="507"/>
      <c r="C6" s="509"/>
      <c r="D6" s="512"/>
      <c r="E6" s="513"/>
      <c r="F6" s="515"/>
      <c r="G6" s="517"/>
      <c r="H6" s="517"/>
      <c r="I6" s="519"/>
      <c r="J6" s="521"/>
      <c r="K6" s="523"/>
      <c r="L6" s="525"/>
      <c r="M6" s="104"/>
    </row>
    <row r="7" spans="1:13" ht="15" customHeight="1" x14ac:dyDescent="0.3">
      <c r="A7" s="445" t="s">
        <v>188</v>
      </c>
      <c r="B7" s="556" t="s">
        <v>302</v>
      </c>
      <c r="C7" s="451">
        <v>12</v>
      </c>
      <c r="D7" s="454"/>
      <c r="E7" s="105"/>
      <c r="F7" s="161" t="s">
        <v>188</v>
      </c>
      <c r="G7" s="204" t="str">
        <f>IF('Std Checklist 2'!F7&lt;&gt;0,'Std Checklist 2'!F7,"")</f>
        <v/>
      </c>
      <c r="H7" s="204">
        <f>'Std Checklist 2'!D7</f>
        <v>0</v>
      </c>
      <c r="I7" s="204">
        <f>'Std Checklist 2'!G7</f>
        <v>0</v>
      </c>
      <c r="J7" s="457">
        <f>COUNTIF(G7:G10,"x")</f>
        <v>0</v>
      </c>
      <c r="K7" s="433">
        <f>SUM(H7:H10)</f>
        <v>0</v>
      </c>
      <c r="L7" s="433">
        <f>SUM(I7:I10)</f>
        <v>0</v>
      </c>
      <c r="M7" s="104"/>
    </row>
    <row r="8" spans="1:13" x14ac:dyDescent="0.3">
      <c r="A8" s="446"/>
      <c r="B8" s="562"/>
      <c r="C8" s="485"/>
      <c r="D8" s="486"/>
      <c r="E8" s="107"/>
      <c r="F8" s="125" t="s">
        <v>190</v>
      </c>
      <c r="G8" s="202" t="str">
        <f>IF('Std Checklist 2'!F8&lt;&gt;0,'Std Checklist 2'!F8,"")</f>
        <v/>
      </c>
      <c r="H8" s="202">
        <f>'Std Checklist 2'!D8</f>
        <v>0</v>
      </c>
      <c r="I8" s="202">
        <f>'Std Checklist 2'!G8</f>
        <v>0</v>
      </c>
      <c r="J8" s="487"/>
      <c r="K8" s="472"/>
      <c r="L8" s="472"/>
      <c r="M8" s="109"/>
    </row>
    <row r="9" spans="1:13" x14ac:dyDescent="0.3">
      <c r="A9" s="446"/>
      <c r="B9" s="562"/>
      <c r="C9" s="485"/>
      <c r="D9" s="486"/>
      <c r="E9" s="110"/>
      <c r="F9" s="125" t="s">
        <v>192</v>
      </c>
      <c r="G9" s="202" t="str">
        <f>IF('Std Checklist 2'!F9&lt;&gt;0,'Std Checklist 2'!F9,"")</f>
        <v/>
      </c>
      <c r="H9" s="202">
        <f>'Std Checklist 2'!D9</f>
        <v>0</v>
      </c>
      <c r="I9" s="202">
        <f>'Std Checklist 2'!G9</f>
        <v>0</v>
      </c>
      <c r="J9" s="487"/>
      <c r="K9" s="472"/>
      <c r="L9" s="472"/>
      <c r="M9" s="109"/>
    </row>
    <row r="10" spans="1:13" ht="15" thickBot="1" x14ac:dyDescent="0.35">
      <c r="A10" s="447"/>
      <c r="B10" s="557"/>
      <c r="C10" s="558"/>
      <c r="D10" s="559"/>
      <c r="E10" s="162"/>
      <c r="F10" s="163" t="s">
        <v>193</v>
      </c>
      <c r="G10" s="205" t="str">
        <f>IF('Std Checklist 2'!F10&lt;&gt;0,'Std Checklist 2'!F10,"")</f>
        <v/>
      </c>
      <c r="H10" s="205">
        <f>'Std Checklist 2'!D10</f>
        <v>0</v>
      </c>
      <c r="I10" s="205">
        <f>'Std Checklist 2'!G10</f>
        <v>0</v>
      </c>
      <c r="J10" s="560"/>
      <c r="K10" s="561"/>
      <c r="L10" s="561"/>
      <c r="M10" s="109"/>
    </row>
    <row r="11" spans="1:13" ht="15" customHeight="1" x14ac:dyDescent="0.3">
      <c r="A11" s="446" t="s">
        <v>190</v>
      </c>
      <c r="B11" s="562" t="s">
        <v>303</v>
      </c>
      <c r="C11" s="485">
        <v>9</v>
      </c>
      <c r="D11" s="486"/>
      <c r="E11" s="113"/>
      <c r="F11" s="164" t="s">
        <v>194</v>
      </c>
      <c r="G11" s="203" t="str">
        <f>IF('Std Checklist 2'!F12&lt;&gt;0,'Std Checklist 2'!F12,"")</f>
        <v/>
      </c>
      <c r="H11" s="203">
        <f>'Std Checklist 2'!D12</f>
        <v>0</v>
      </c>
      <c r="I11" s="203">
        <f>'Std Checklist 2'!G12</f>
        <v>0</v>
      </c>
      <c r="J11" s="487">
        <f>COUNTIF(G11:G13,"x")</f>
        <v>0</v>
      </c>
      <c r="K11" s="472">
        <f>SUM(H11:H13)</f>
        <v>0</v>
      </c>
      <c r="L11" s="472">
        <f>SUM(I11:I13)</f>
        <v>0</v>
      </c>
      <c r="M11" s="109"/>
    </row>
    <row r="12" spans="1:13" x14ac:dyDescent="0.3">
      <c r="A12" s="446"/>
      <c r="B12" s="562"/>
      <c r="C12" s="485"/>
      <c r="D12" s="486"/>
      <c r="E12" s="115"/>
      <c r="F12" s="164" t="s">
        <v>195</v>
      </c>
      <c r="G12" s="202" t="str">
        <f>IF('Std Checklist 2'!F13&lt;&gt;0,'Std Checklist 2'!F13,"")</f>
        <v/>
      </c>
      <c r="H12" s="202">
        <f>'Std Checklist 2'!D13</f>
        <v>0</v>
      </c>
      <c r="I12" s="202">
        <f>'Std Checklist 2'!G13</f>
        <v>0</v>
      </c>
      <c r="J12" s="487"/>
      <c r="K12" s="472"/>
      <c r="L12" s="472"/>
      <c r="M12" s="109"/>
    </row>
    <row r="13" spans="1:13" ht="15" thickBot="1" x14ac:dyDescent="0.35">
      <c r="A13" s="446"/>
      <c r="B13" s="562"/>
      <c r="C13" s="485"/>
      <c r="D13" s="486"/>
      <c r="E13" s="107"/>
      <c r="F13" s="206" t="s">
        <v>196</v>
      </c>
      <c r="G13" s="207" t="str">
        <f>IF('Std Checklist 2'!F14&lt;&gt;0,'Std Checklist 2'!F14,"")</f>
        <v/>
      </c>
      <c r="H13" s="207">
        <f>'Std Checklist 2'!D14</f>
        <v>0</v>
      </c>
      <c r="I13" s="207">
        <f>'Std Checklist 2'!G14</f>
        <v>0</v>
      </c>
      <c r="J13" s="487"/>
      <c r="K13" s="472"/>
      <c r="L13" s="472"/>
      <c r="M13" s="109"/>
    </row>
    <row r="14" spans="1:13" ht="15" customHeight="1" x14ac:dyDescent="0.3">
      <c r="A14" s="445" t="s">
        <v>192</v>
      </c>
      <c r="B14" s="490" t="s">
        <v>304</v>
      </c>
      <c r="C14" s="564">
        <v>15</v>
      </c>
      <c r="D14" s="494"/>
      <c r="E14" s="105"/>
      <c r="F14" s="161" t="s">
        <v>197</v>
      </c>
      <c r="G14" s="204" t="str">
        <f>IF('Std Checklist 2'!F16&lt;&gt;0,'Std Checklist 2'!F16,"")</f>
        <v/>
      </c>
      <c r="H14" s="204">
        <f>'Std Checklist 2'!D16</f>
        <v>0</v>
      </c>
      <c r="I14" s="204">
        <f>'Std Checklist 2'!G16</f>
        <v>0</v>
      </c>
      <c r="J14" s="568">
        <f>COUNTIF(G14:G18,"x")</f>
        <v>0</v>
      </c>
      <c r="K14" s="482">
        <f>SUM(H14:H18)</f>
        <v>0</v>
      </c>
      <c r="L14" s="482">
        <f>SUM(I14:I18)</f>
        <v>0</v>
      </c>
      <c r="M14" s="109"/>
    </row>
    <row r="15" spans="1:13" ht="15" customHeight="1" x14ac:dyDescent="0.3">
      <c r="A15" s="446"/>
      <c r="B15" s="563"/>
      <c r="C15" s="565"/>
      <c r="D15" s="567"/>
      <c r="E15" s="116"/>
      <c r="F15" s="125" t="s">
        <v>199</v>
      </c>
      <c r="G15" s="202" t="str">
        <f>IF('Std Checklist 2'!F17&lt;&gt;0,'Std Checklist 2'!F17,"")</f>
        <v/>
      </c>
      <c r="H15" s="202">
        <f>'Std Checklist 2'!D17</f>
        <v>0</v>
      </c>
      <c r="I15" s="202">
        <f>'Std Checklist 2'!G17</f>
        <v>0</v>
      </c>
      <c r="J15" s="569"/>
      <c r="K15" s="571"/>
      <c r="L15" s="571"/>
      <c r="M15" s="109"/>
    </row>
    <row r="16" spans="1:13" ht="15" customHeight="1" x14ac:dyDescent="0.3">
      <c r="A16" s="446"/>
      <c r="B16" s="563"/>
      <c r="C16" s="565"/>
      <c r="D16" s="567"/>
      <c r="E16" s="116"/>
      <c r="F16" s="125" t="s">
        <v>200</v>
      </c>
      <c r="G16" s="202" t="str">
        <f>IF('Std Checklist 2'!F18&lt;&gt;0,'Std Checklist 2'!F18,"")</f>
        <v/>
      </c>
      <c r="H16" s="202">
        <f>'Std Checklist 2'!D18</f>
        <v>0</v>
      </c>
      <c r="I16" s="202">
        <f>'Std Checklist 2'!G18</f>
        <v>0</v>
      </c>
      <c r="J16" s="569"/>
      <c r="K16" s="571"/>
      <c r="L16" s="571"/>
      <c r="M16" s="109"/>
    </row>
    <row r="17" spans="1:13" x14ac:dyDescent="0.3">
      <c r="A17" s="446"/>
      <c r="B17" s="563"/>
      <c r="C17" s="565"/>
      <c r="D17" s="567"/>
      <c r="E17" s="116"/>
      <c r="F17" s="125" t="s">
        <v>201</v>
      </c>
      <c r="G17" s="202" t="str">
        <f>IF('Std Checklist 2'!F19&lt;&gt;0,'Std Checklist 2'!F19,"")</f>
        <v/>
      </c>
      <c r="H17" s="202">
        <f>'Std Checklist 2'!D19</f>
        <v>0</v>
      </c>
      <c r="I17" s="202">
        <f>'Std Checklist 2'!G19</f>
        <v>0</v>
      </c>
      <c r="J17" s="569"/>
      <c r="K17" s="571"/>
      <c r="L17" s="571"/>
      <c r="M17" s="109"/>
    </row>
    <row r="18" spans="1:13" ht="15" thickBot="1" x14ac:dyDescent="0.35">
      <c r="A18" s="447"/>
      <c r="B18" s="491"/>
      <c r="C18" s="566"/>
      <c r="D18" s="495"/>
      <c r="E18" s="122"/>
      <c r="F18" s="163" t="s">
        <v>202</v>
      </c>
      <c r="G18" s="205" t="str">
        <f>IF('Std Checklist 2'!F20&lt;&gt;0,'Std Checklist 2'!F20,"")</f>
        <v/>
      </c>
      <c r="H18" s="205">
        <f>'Std Checklist 2'!D20</f>
        <v>0</v>
      </c>
      <c r="I18" s="205">
        <f>'Std Checklist 2'!G20</f>
        <v>0</v>
      </c>
      <c r="J18" s="570"/>
      <c r="K18" s="572"/>
      <c r="L18" s="572"/>
      <c r="M18" s="104"/>
    </row>
    <row r="19" spans="1:13" ht="15" customHeight="1" x14ac:dyDescent="0.3">
      <c r="A19" s="446" t="s">
        <v>193</v>
      </c>
      <c r="B19" s="562" t="s">
        <v>305</v>
      </c>
      <c r="C19" s="485">
        <v>12</v>
      </c>
      <c r="D19" s="486"/>
      <c r="E19" s="116"/>
      <c r="F19" s="164" t="s">
        <v>203</v>
      </c>
      <c r="G19" s="203" t="str">
        <f>IF('Std Checklist 2'!F22&lt;&gt;0,'Std Checklist 2'!F22,"")</f>
        <v/>
      </c>
      <c r="H19" s="203">
        <f>'Std Checklist 2'!D22</f>
        <v>0</v>
      </c>
      <c r="I19" s="203">
        <f>'Std Checklist 2'!G22</f>
        <v>0</v>
      </c>
      <c r="J19" s="487">
        <f>COUNTIF(G19:G22,"x")</f>
        <v>0</v>
      </c>
      <c r="K19" s="472">
        <f>SUM(H19:H22)</f>
        <v>0</v>
      </c>
      <c r="L19" s="472">
        <f>SUM(I19:I22)</f>
        <v>0</v>
      </c>
      <c r="M19" s="104"/>
    </row>
    <row r="20" spans="1:13" x14ac:dyDescent="0.3">
      <c r="A20" s="446"/>
      <c r="B20" s="562"/>
      <c r="C20" s="485"/>
      <c r="D20" s="486"/>
      <c r="E20" s="116"/>
      <c r="F20" s="164" t="s">
        <v>204</v>
      </c>
      <c r="G20" s="202" t="str">
        <f>IF('Std Checklist 2'!F23&lt;&gt;0,'Std Checklist 2'!F23,"")</f>
        <v/>
      </c>
      <c r="H20" s="202">
        <f>'Std Checklist 2'!D23</f>
        <v>0</v>
      </c>
      <c r="I20" s="202">
        <f>'Std Checklist 2'!G23</f>
        <v>0</v>
      </c>
      <c r="J20" s="487"/>
      <c r="K20" s="472"/>
      <c r="L20" s="472"/>
      <c r="M20" s="104"/>
    </row>
    <row r="21" spans="1:13" x14ac:dyDescent="0.3">
      <c r="A21" s="446"/>
      <c r="B21" s="562"/>
      <c r="C21" s="485"/>
      <c r="D21" s="486"/>
      <c r="E21" s="116"/>
      <c r="F21" s="125" t="s">
        <v>206</v>
      </c>
      <c r="G21" s="202" t="str">
        <f>IF('Std Checklist 2'!F24&lt;&gt;0,'Std Checklist 2'!F24,"")</f>
        <v/>
      </c>
      <c r="H21" s="202">
        <f>'Std Checklist 2'!D24</f>
        <v>0</v>
      </c>
      <c r="I21" s="202">
        <f>'Std Checklist 2'!G24</f>
        <v>0</v>
      </c>
      <c r="J21" s="487"/>
      <c r="K21" s="472"/>
      <c r="L21" s="472"/>
      <c r="M21" s="104"/>
    </row>
    <row r="22" spans="1:13" ht="15" thickBot="1" x14ac:dyDescent="0.35">
      <c r="A22" s="446"/>
      <c r="B22" s="562"/>
      <c r="C22" s="485"/>
      <c r="D22" s="486"/>
      <c r="E22" s="116"/>
      <c r="F22" s="206" t="s">
        <v>207</v>
      </c>
      <c r="G22" s="207" t="str">
        <f>IF('Std Checklist 2'!F25&lt;&gt;0,'Std Checklist 2'!F25,"")</f>
        <v/>
      </c>
      <c r="H22" s="207">
        <f>'Std Checklist 2'!D25</f>
        <v>0</v>
      </c>
      <c r="I22" s="207">
        <f>'Std Checklist 2'!G25</f>
        <v>0</v>
      </c>
      <c r="J22" s="487"/>
      <c r="K22" s="472"/>
      <c r="L22" s="472"/>
      <c r="M22" s="104"/>
    </row>
    <row r="23" spans="1:13" x14ac:dyDescent="0.3">
      <c r="A23" s="445" t="s">
        <v>194</v>
      </c>
      <c r="B23" s="556" t="s">
        <v>306</v>
      </c>
      <c r="C23" s="451">
        <v>6</v>
      </c>
      <c r="D23" s="454"/>
      <c r="E23" s="119"/>
      <c r="F23" s="161" t="s">
        <v>209</v>
      </c>
      <c r="G23" s="204" t="str">
        <f>IF('Std Checklist 2'!F27&lt;&gt;0,'Std Checklist 2'!F27,"")</f>
        <v/>
      </c>
      <c r="H23" s="204">
        <f>'Std Checklist 2'!D27</f>
        <v>0</v>
      </c>
      <c r="I23" s="204">
        <f>'Std Checklist 2'!G27</f>
        <v>0</v>
      </c>
      <c r="J23" s="457">
        <f>COUNTIF(G23:G24,"x")</f>
        <v>0</v>
      </c>
      <c r="K23" s="433">
        <f>SUM(H23:H24)</f>
        <v>0</v>
      </c>
      <c r="L23" s="433">
        <f>SUM(I23:I24)</f>
        <v>0</v>
      </c>
      <c r="M23" s="104"/>
    </row>
    <row r="24" spans="1:13" ht="15" thickBot="1" x14ac:dyDescent="0.35">
      <c r="A24" s="447"/>
      <c r="B24" s="557"/>
      <c r="C24" s="558"/>
      <c r="D24" s="559"/>
      <c r="E24" s="165"/>
      <c r="F24" s="163" t="s">
        <v>210</v>
      </c>
      <c r="G24" s="205" t="str">
        <f>IF('Std Checklist 2'!F28&lt;&gt;0,'Std Checklist 2'!F28,"")</f>
        <v/>
      </c>
      <c r="H24" s="205">
        <f>'Std Checklist 2'!D28</f>
        <v>0</v>
      </c>
      <c r="I24" s="205">
        <f>'Std Checklist 2'!G28</f>
        <v>0</v>
      </c>
      <c r="J24" s="560"/>
      <c r="K24" s="561"/>
      <c r="L24" s="561"/>
      <c r="M24" s="104"/>
    </row>
    <row r="25" spans="1:13" x14ac:dyDescent="0.3">
      <c r="A25" s="445" t="s">
        <v>195</v>
      </c>
      <c r="B25" s="465" t="s">
        <v>307</v>
      </c>
      <c r="C25" s="451">
        <v>9</v>
      </c>
      <c r="D25" s="454"/>
      <c r="E25" s="105"/>
      <c r="F25" s="161" t="s">
        <v>211</v>
      </c>
      <c r="G25" s="204" t="str">
        <f>IF('Std Checklist 2'!F30&lt;&gt;0,'Std Checklist 2'!F30,"")</f>
        <v/>
      </c>
      <c r="H25" s="204">
        <f>'Std Checklist 2'!D30</f>
        <v>0</v>
      </c>
      <c r="I25" s="204">
        <f>'Std Checklist 2'!G30</f>
        <v>0</v>
      </c>
      <c r="J25" s="457">
        <f>COUNTIF(G25:G27,"x")</f>
        <v>0</v>
      </c>
      <c r="K25" s="433">
        <f>SUM(H25:H27)</f>
        <v>0</v>
      </c>
      <c r="L25" s="457">
        <f>SUM(I25:I27)</f>
        <v>0</v>
      </c>
      <c r="M25" s="104"/>
    </row>
    <row r="26" spans="1:13" x14ac:dyDescent="0.3">
      <c r="A26" s="446"/>
      <c r="B26" s="466"/>
      <c r="C26" s="452"/>
      <c r="D26" s="455"/>
      <c r="E26" s="121"/>
      <c r="F26" s="125" t="s">
        <v>212</v>
      </c>
      <c r="G26" s="202" t="str">
        <f>IF('Std Checklist 2'!F31&lt;&gt;0,'Std Checklist 2'!F31,"")</f>
        <v/>
      </c>
      <c r="H26" s="202">
        <f>'Std Checklist 2'!D31</f>
        <v>0</v>
      </c>
      <c r="I26" s="202">
        <f>'Std Checklist 2'!G31</f>
        <v>0</v>
      </c>
      <c r="J26" s="458"/>
      <c r="K26" s="434"/>
      <c r="L26" s="458"/>
      <c r="M26" s="104"/>
    </row>
    <row r="27" spans="1:13" ht="15" thickBot="1" x14ac:dyDescent="0.35">
      <c r="A27" s="447"/>
      <c r="B27" s="467"/>
      <c r="C27" s="453"/>
      <c r="D27" s="456"/>
      <c r="E27" s="122"/>
      <c r="F27" s="163" t="s">
        <v>213</v>
      </c>
      <c r="G27" s="205" t="str">
        <f>IF('Std Checklist 2'!F32&lt;&gt;0,'Std Checklist 2'!F32,"")</f>
        <v/>
      </c>
      <c r="H27" s="205">
        <f>'Std Checklist 2'!D32</f>
        <v>0</v>
      </c>
      <c r="I27" s="205">
        <f>'Std Checklist 2'!G32</f>
        <v>0</v>
      </c>
      <c r="J27" s="459"/>
      <c r="K27" s="435"/>
      <c r="L27" s="459"/>
      <c r="M27" s="104"/>
    </row>
    <row r="28" spans="1:13" ht="28.2" customHeight="1" thickBot="1" x14ac:dyDescent="0.35">
      <c r="A28" s="270" t="s">
        <v>196</v>
      </c>
      <c r="B28" s="271" t="s">
        <v>529</v>
      </c>
      <c r="C28" s="277">
        <v>3</v>
      </c>
      <c r="D28" s="265"/>
      <c r="E28" s="272"/>
      <c r="F28" s="273" t="s">
        <v>214</v>
      </c>
      <c r="G28" s="274" t="str">
        <f>IF('Std Checklist 2'!F34&lt;&gt;0,'Std Checklist 2'!F34,"")</f>
        <v/>
      </c>
      <c r="H28" s="274">
        <f>'Std Checklist 2'!D34</f>
        <v>0</v>
      </c>
      <c r="I28" s="274">
        <f>'Std Checklist 2'!G34</f>
        <v>0</v>
      </c>
      <c r="J28" s="275">
        <f>COUNTIF(G28:G28,"x")</f>
        <v>0</v>
      </c>
      <c r="K28" s="276">
        <f>SUM(H28:H28)</f>
        <v>0</v>
      </c>
      <c r="L28" s="275">
        <f>SUM(I28:I28)</f>
        <v>0</v>
      </c>
      <c r="M28" s="104"/>
    </row>
    <row r="29" spans="1:13" ht="24" customHeight="1" thickBot="1" x14ac:dyDescent="0.35">
      <c r="A29" s="436" t="s">
        <v>256</v>
      </c>
      <c r="B29" s="437"/>
      <c r="C29" s="127">
        <f>SUM(C7:C28)</f>
        <v>66</v>
      </c>
      <c r="D29" s="438">
        <f>SUM(D7:D27)</f>
        <v>0</v>
      </c>
      <c r="E29" s="439"/>
      <c r="F29" s="128"/>
      <c r="G29" s="128"/>
      <c r="H29" s="129"/>
      <c r="I29" s="130"/>
      <c r="J29" s="131">
        <f>SUM(J7:J27)</f>
        <v>0</v>
      </c>
      <c r="K29" s="131">
        <f>SUM(K7:K27)</f>
        <v>0</v>
      </c>
      <c r="L29" s="132">
        <f>SUM(L7:L27)</f>
        <v>0</v>
      </c>
      <c r="M29" s="104"/>
    </row>
    <row r="30" spans="1:13" ht="15" thickBot="1" x14ac:dyDescent="0.35">
      <c r="A30" s="440" t="s">
        <v>257</v>
      </c>
      <c r="B30" s="441"/>
      <c r="C30" s="134">
        <f>L29</f>
        <v>0</v>
      </c>
      <c r="D30" s="128"/>
      <c r="E30" s="135"/>
      <c r="G30" s="128"/>
      <c r="H30" s="128"/>
      <c r="I30" s="128"/>
      <c r="J30" s="136">
        <f>J29*3</f>
        <v>0</v>
      </c>
      <c r="K30" s="62">
        <f>K29/C31</f>
        <v>0</v>
      </c>
      <c r="L30" s="62">
        <f>L29/C31</f>
        <v>0</v>
      </c>
      <c r="M30" s="104"/>
    </row>
    <row r="31" spans="1:13" ht="15" thickBot="1" x14ac:dyDescent="0.35">
      <c r="A31" s="442" t="s">
        <v>258</v>
      </c>
      <c r="B31" s="443"/>
      <c r="C31" s="134">
        <f>C29-J30</f>
        <v>66</v>
      </c>
      <c r="D31" s="138"/>
      <c r="E31" s="135"/>
      <c r="F31" s="128"/>
      <c r="G31" s="128"/>
      <c r="H31" s="128"/>
      <c r="I31" s="128"/>
      <c r="J31" s="128"/>
      <c r="K31" s="128"/>
      <c r="L31" s="128"/>
      <c r="M31" s="104"/>
    </row>
    <row r="32" spans="1:13" ht="15" thickBot="1" x14ac:dyDescent="0.35">
      <c r="A32" s="442" t="s">
        <v>259</v>
      </c>
      <c r="B32" s="444"/>
      <c r="C32" s="63">
        <f>C30/C31</f>
        <v>0</v>
      </c>
      <c r="D32" s="138"/>
      <c r="E32" s="135"/>
      <c r="F32" s="128"/>
      <c r="G32" s="128"/>
      <c r="H32" s="128"/>
      <c r="I32" s="128"/>
      <c r="J32" s="128"/>
      <c r="K32" s="128"/>
      <c r="L32" s="128"/>
      <c r="M32" s="104"/>
    </row>
    <row r="33" spans="1:13" x14ac:dyDescent="0.3">
      <c r="A33" s="166"/>
      <c r="B33" s="166"/>
      <c r="C33" s="76"/>
      <c r="D33" s="138"/>
      <c r="E33" s="135"/>
      <c r="F33" s="128"/>
      <c r="G33" s="128"/>
      <c r="H33" s="128"/>
      <c r="I33" s="128"/>
      <c r="J33" s="128"/>
      <c r="K33" s="128"/>
      <c r="L33" s="128"/>
      <c r="M33" s="104"/>
    </row>
    <row r="34" spans="1:13" ht="15" thickBot="1" x14ac:dyDescent="0.35">
      <c r="M34" s="104"/>
    </row>
    <row r="35" spans="1:13" ht="15" thickBot="1" x14ac:dyDescent="0.35">
      <c r="A35" s="419" t="s">
        <v>260</v>
      </c>
      <c r="B35" s="420"/>
      <c r="C35" s="420"/>
      <c r="D35" s="420"/>
      <c r="E35" s="420"/>
      <c r="F35" s="420"/>
      <c r="G35" s="420"/>
      <c r="H35" s="420"/>
      <c r="I35" s="420"/>
      <c r="J35" s="421"/>
      <c r="M35" s="104"/>
    </row>
    <row r="36" spans="1:13" x14ac:dyDescent="0.3">
      <c r="A36" s="552" t="s">
        <v>261</v>
      </c>
      <c r="B36" s="553"/>
      <c r="C36" s="553"/>
      <c r="D36" s="553"/>
      <c r="E36" s="553"/>
      <c r="F36" s="554"/>
      <c r="G36" s="64" t="s">
        <v>262</v>
      </c>
      <c r="H36" s="552" t="s">
        <v>263</v>
      </c>
      <c r="I36" s="553"/>
      <c r="J36" s="554"/>
      <c r="M36" s="104"/>
    </row>
    <row r="37" spans="1:13" ht="51.75" customHeight="1" x14ac:dyDescent="0.3">
      <c r="A37" s="425" t="s">
        <v>264</v>
      </c>
      <c r="B37" s="426"/>
      <c r="C37" s="426"/>
      <c r="D37" s="426"/>
      <c r="E37" s="426"/>
      <c r="F37" s="555"/>
      <c r="G37" s="65" t="s">
        <v>265</v>
      </c>
      <c r="H37" s="427" t="s">
        <v>266</v>
      </c>
      <c r="I37" s="428"/>
      <c r="J37" s="429"/>
      <c r="M37" s="104"/>
    </row>
    <row r="38" spans="1:13" x14ac:dyDescent="0.3">
      <c r="M38" s="104"/>
    </row>
    <row r="39" spans="1:13" ht="15" thickBot="1" x14ac:dyDescent="0.35">
      <c r="M39" s="104"/>
    </row>
    <row r="40" spans="1:13" ht="15" thickBot="1" x14ac:dyDescent="0.35">
      <c r="A40" s="430" t="s">
        <v>267</v>
      </c>
      <c r="B40" s="550"/>
      <c r="C40" s="550"/>
      <c r="D40" s="550"/>
      <c r="E40" s="550"/>
      <c r="F40" s="550"/>
      <c r="G40" s="550"/>
      <c r="H40" s="550"/>
      <c r="I40" s="550"/>
      <c r="J40" s="551"/>
      <c r="M40" s="104"/>
    </row>
    <row r="41" spans="1:13" ht="15" customHeight="1" x14ac:dyDescent="0.3">
      <c r="A41" s="411"/>
      <c r="B41" s="412"/>
      <c r="C41" s="412"/>
      <c r="D41" s="412"/>
      <c r="E41" s="412"/>
      <c r="F41" s="412"/>
      <c r="G41" s="412"/>
      <c r="H41" s="412"/>
      <c r="I41" s="412"/>
      <c r="J41" s="413"/>
      <c r="M41" s="104"/>
    </row>
    <row r="42" spans="1:13" x14ac:dyDescent="0.3">
      <c r="A42" s="414"/>
      <c r="B42" s="280"/>
      <c r="C42" s="280"/>
      <c r="D42" s="280"/>
      <c r="E42" s="280"/>
      <c r="F42" s="280"/>
      <c r="G42" s="280"/>
      <c r="H42" s="280"/>
      <c r="I42" s="280"/>
      <c r="J42" s="415"/>
      <c r="M42" s="104"/>
    </row>
    <row r="43" spans="1:13" x14ac:dyDescent="0.3">
      <c r="A43" s="414"/>
      <c r="B43" s="280"/>
      <c r="C43" s="280"/>
      <c r="D43" s="280"/>
      <c r="E43" s="280"/>
      <c r="F43" s="280"/>
      <c r="G43" s="280"/>
      <c r="H43" s="280"/>
      <c r="I43" s="280"/>
      <c r="J43" s="415"/>
      <c r="M43" s="104"/>
    </row>
    <row r="44" spans="1:13" ht="15" customHeight="1" x14ac:dyDescent="0.3">
      <c r="A44" s="414"/>
      <c r="B44" s="280"/>
      <c r="C44" s="280"/>
      <c r="D44" s="280"/>
      <c r="E44" s="280"/>
      <c r="F44" s="280"/>
      <c r="G44" s="280"/>
      <c r="H44" s="280"/>
      <c r="I44" s="280"/>
      <c r="J44" s="415"/>
      <c r="M44" s="104"/>
    </row>
    <row r="45" spans="1:13" x14ac:dyDescent="0.3">
      <c r="A45" s="414"/>
      <c r="B45" s="280"/>
      <c r="C45" s="280"/>
      <c r="D45" s="280"/>
      <c r="E45" s="280"/>
      <c r="F45" s="280"/>
      <c r="G45" s="280"/>
      <c r="H45" s="280"/>
      <c r="I45" s="280"/>
      <c r="J45" s="415"/>
      <c r="M45" s="104"/>
    </row>
    <row r="46" spans="1:13" ht="15" customHeight="1" thickBot="1" x14ac:dyDescent="0.35">
      <c r="A46" s="416"/>
      <c r="B46" s="417"/>
      <c r="C46" s="417"/>
      <c r="D46" s="417"/>
      <c r="E46" s="417"/>
      <c r="F46" s="417"/>
      <c r="G46" s="417"/>
      <c r="H46" s="417"/>
      <c r="I46" s="417"/>
      <c r="J46" s="418"/>
      <c r="M46" s="104"/>
    </row>
    <row r="47" spans="1:13" x14ac:dyDescent="0.3">
      <c r="M47" s="104"/>
    </row>
    <row r="48" spans="1:13" x14ac:dyDescent="0.3">
      <c r="M48" s="104"/>
    </row>
    <row r="49" spans="13:13" x14ac:dyDescent="0.3">
      <c r="M49" s="104"/>
    </row>
    <row r="50" spans="13:13" x14ac:dyDescent="0.3">
      <c r="M50" s="104"/>
    </row>
    <row r="51" spans="13:13" x14ac:dyDescent="0.3">
      <c r="M51" s="133"/>
    </row>
    <row r="52" spans="13:13" x14ac:dyDescent="0.3">
      <c r="M52" s="137"/>
    </row>
    <row r="53" spans="13:13" ht="24" customHeight="1" x14ac:dyDescent="0.3">
      <c r="M53" s="137"/>
    </row>
    <row r="54" spans="13:13" ht="24" customHeight="1" x14ac:dyDescent="0.3">
      <c r="M54" s="137"/>
    </row>
    <row r="61" spans="13:13" ht="12.75" customHeight="1" x14ac:dyDescent="0.3"/>
  </sheetData>
  <mergeCells count="67">
    <mergeCell ref="E1:E2"/>
    <mergeCell ref="A1:D2"/>
    <mergeCell ref="J4:L4"/>
    <mergeCell ref="A5:B6"/>
    <mergeCell ref="C5:C6"/>
    <mergeCell ref="D5:E6"/>
    <mergeCell ref="F5:F6"/>
    <mergeCell ref="G5:G6"/>
    <mergeCell ref="H5:H6"/>
    <mergeCell ref="I5:I6"/>
    <mergeCell ref="J5:J6"/>
    <mergeCell ref="K5:K6"/>
    <mergeCell ref="L5:L6"/>
    <mergeCell ref="A7:A10"/>
    <mergeCell ref="B7:B10"/>
    <mergeCell ref="C7:C10"/>
    <mergeCell ref="D7:D10"/>
    <mergeCell ref="J7:J10"/>
    <mergeCell ref="K7:K10"/>
    <mergeCell ref="L7:L10"/>
    <mergeCell ref="L11:L13"/>
    <mergeCell ref="A14:A18"/>
    <mergeCell ref="B14:B18"/>
    <mergeCell ref="C14:C18"/>
    <mergeCell ref="D14:D18"/>
    <mergeCell ref="J14:J18"/>
    <mergeCell ref="K14:K18"/>
    <mergeCell ref="L14:L18"/>
    <mergeCell ref="A11:A13"/>
    <mergeCell ref="B11:B13"/>
    <mergeCell ref="C11:C13"/>
    <mergeCell ref="D11:D13"/>
    <mergeCell ref="J11:J13"/>
    <mergeCell ref="K11:K13"/>
    <mergeCell ref="L19:L22"/>
    <mergeCell ref="A23:A24"/>
    <mergeCell ref="B23:B24"/>
    <mergeCell ref="C23:C24"/>
    <mergeCell ref="D23:D24"/>
    <mergeCell ref="J23:J24"/>
    <mergeCell ref="K23:K24"/>
    <mergeCell ref="L23:L24"/>
    <mergeCell ref="A19:A22"/>
    <mergeCell ref="B19:B22"/>
    <mergeCell ref="C19:C22"/>
    <mergeCell ref="D19:D22"/>
    <mergeCell ref="J19:J22"/>
    <mergeCell ref="K19:K22"/>
    <mergeCell ref="A32:B32"/>
    <mergeCell ref="A25:A27"/>
    <mergeCell ref="B25:B27"/>
    <mergeCell ref="C25:C27"/>
    <mergeCell ref="D25:D27"/>
    <mergeCell ref="L25:L27"/>
    <mergeCell ref="A29:B29"/>
    <mergeCell ref="D29:E29"/>
    <mergeCell ref="A30:B30"/>
    <mergeCell ref="A31:B31"/>
    <mergeCell ref="J25:J27"/>
    <mergeCell ref="K25:K27"/>
    <mergeCell ref="A40:J40"/>
    <mergeCell ref="A41:J46"/>
    <mergeCell ref="A35:J35"/>
    <mergeCell ref="A36:F36"/>
    <mergeCell ref="H36:J36"/>
    <mergeCell ref="A37:F37"/>
    <mergeCell ref="H37:J37"/>
  </mergeCells>
  <phoneticPr fontId="85"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customXsn xmlns="http://schemas.microsoft.com/office/2006/metadata/customXsn">
  <xsnLocation/>
  <cached>True</cached>
  <openByDefault>True</openByDefault>
  <xsnScope/>
</customXsn>
</file>

<file path=customXml/item3.xml><?xml version="1.0" encoding="utf-8"?>
<p:properties xmlns:p="http://schemas.microsoft.com/office/2006/metadata/properties" xmlns:xsi="http://www.w3.org/2001/XMLSchema-instance" xmlns:pc="http://schemas.microsoft.com/office/infopath/2007/PartnerControls">
  <documentManagement>
    <TaxCatchAll xmlns="bc227c0e-029b-4512-a569-d36bce363032">
      <Value>5</Value>
      <Value>18</Value>
      <Value>2</Value>
    </TaxCatchAll>
    <_dlc_DocId xmlns="bc227c0e-029b-4512-a569-d36bce363032">FDMS-37-100</_dlc_DocId>
    <_dlc_DocIdUrl xmlns="bc227c0e-029b-4512-a569-d36bce363032">
      <Url>https://fideltronikpoland.sharepoint.com/sites/DMS/_layouts/15/DocIdRedir.aspx?ID=FDMS-37-100</Url>
      <Description>FDMS-37-100</Description>
    </_dlc_DocIdUrl>
    <Approvers xmlns="bc227c0e-029b-4512-a569-d36bce363032">
      <UserInfo>
        <DisplayName>Ryszard Iciek</DisplayName>
        <AccountId>327</AccountId>
        <AccountType/>
      </UserInfo>
    </Approvers>
    <Approval_x0020_Date xmlns="bc227c0e-029b-4512-a569-d36bce363032">2020-11-19T14:11:09+00:00</Approval_x0020_Date>
    <Reviewed xmlns="bc227c0e-029b-4512-a569-d36bce363032">2020-11-18T12:00:37+00:00</Reviewed>
    <SPReviewed xmlns="bc227c0e-029b-4512-a569-d36bce363032">18 nov 2020 13:00</SPReviewed>
    <SPLastModifiedBy xmlns="bc227c0e-029b-4512-a569-d36bce363032">Wioleta Śmiech</SPLastModifiedBy>
    <SPDocumentVersion xmlns="bc227c0e-029b-4512-a569-d36bce363032">6.1</SPDocumentVersion>
    <SPApproved xmlns="bc227c0e-029b-4512-a569-d36bce363032">19 Nov 2020 15:11</SPApproved>
    <SPLastModified xmlns="bc227c0e-029b-4512-a569-d36bce363032">7/23/2021</SPLastModified>
    <SPCreatedBy xmlns="bc227c0e-029b-4512-a569-d36bce363032">Sebastian Kurleto</SPCreatedBy>
    <SPReviewers xmlns="bc227c0e-029b-4512-a569-d36bce363032">Wioleta Śmiech; </SPReviewers>
    <SPApprover xmlns="bc227c0e-029b-4512-a569-d36bce363032">Ryszard Iciek; </SPApprover>
    <ProcessTaxHTField0 xmlns="bc227c0e-029b-4512-a569-d36bce363032">
      <Terms xmlns="http://schemas.microsoft.com/office/infopath/2007/PartnerControls">
        <TermInfo xmlns="http://schemas.microsoft.com/office/infopath/2007/PartnerControls">
          <TermName xmlns="http://schemas.microsoft.com/office/infopath/2007/PartnerControls">Sourcing</TermName>
          <TermId xmlns="http://schemas.microsoft.com/office/infopath/2007/PartnerControls">8316957e-f502-40da-a197-3c03f826afdf</TermId>
        </TermInfo>
      </Terms>
    </ProcessTaxHTField0>
    <hd5a523da6e54a298b8bcb213543c73d xmlns="bc227c0e-029b-4512-a569-d36bce363032">
      <Terms xmlns="http://schemas.microsoft.com/office/infopath/2007/PartnerControls">
        <TermInfo xmlns="http://schemas.microsoft.com/office/infopath/2007/PartnerControls">
          <TermName xmlns="http://schemas.microsoft.com/office/infopath/2007/PartnerControls">Group Poland</TermName>
          <TermId xmlns="http://schemas.microsoft.com/office/infopath/2007/PartnerControls">0ca94625-d4df-4e8f-839d-0a34cb56d52a</TermId>
        </TermInfo>
      </Terms>
    </hd5a523da6e54a298b8bcb213543c73d>
    <Reviewers xmlns="bc227c0e-029b-4512-a569-d36bce363032">
      <UserInfo>
        <DisplayName>Wioleta Śmiech</DisplayName>
        <AccountId>328</AccountId>
        <AccountType/>
      </UserInfo>
    </Reviewers>
    <OperationalDocumentType_Hidden xmlns="bc227c0e-029b-4512-a569-d36bce363032">
      <Terms xmlns="http://schemas.microsoft.com/office/infopath/2007/PartnerControls">
        <TermInfo xmlns="http://schemas.microsoft.com/office/infopath/2007/PartnerControls">
          <TermName xmlns="http://schemas.microsoft.com/office/infopath/2007/PartnerControls">Form</TermName>
          <TermId xmlns="http://schemas.microsoft.com/office/infopath/2007/PartnerControls">c118ca22-78bd-4161-a7b3-aa75b06242cc</TermId>
        </TermInfo>
      </Terms>
    </OperationalDocumentType_Hidden>
    <LifecycleStatus xmlns="bc227c0e-029b-4512-a569-d36bce363032">Approved</LifecycleStatus>
    <Fideltronik_x0020_DMS_x0020_Review xmlns="a91744ef-0fcf-4745-bd31-76b4c28ee7ee">
      <Url xsi:nil="true"/>
      <Description xsi:nil="true"/>
    </Fideltronik_x0020_DMS_x0020_Review>
    <Fideltronik_x0020_DMS_x0020_Approval xmlns="a91744ef-0fcf-4745-bd31-76b4c28ee7ee">
      <Url xsi:nil="true"/>
      <Description xsi:nil="true"/>
    </Fideltronik_x0020_DMS_x0020_Approval>
    <ProductFamily_Hidden xmlns="bc227c0e-029b-4512-a569-d36bce363032">
      <Terms xmlns="http://schemas.microsoft.com/office/infopath/2007/PartnerControls"/>
    </ProductFamily_Hidden>
    <je8d2d072df34d4b9e67b9fa12dfd60f xmlns="bc227c0e-029b-4512-a569-d36bce363032">
      <Terms xmlns="http://schemas.microsoft.com/office/infopath/2007/PartnerControls"/>
    </je8d2d072df34d4b9e67b9fa12dfd60f>
    <_dlc_DocIdPersistId xmlns="bc227c0e-029b-4512-a569-d36bce363032" xsi:nil="true"/>
    <TaxCatchAllLabel xmlns="bc227c0e-029b-4512-a569-d36bce363032" xsi:nil="true"/>
  </documentManagement>
</p:properties>
</file>

<file path=customXml/item4.xml><?xml version="1.0" encoding="utf-8"?>
<?mso-contentType ?>
<FormTemplates xmlns="http://schemas.microsoft.com/sharepoint/v3/contenttype/forms"/>
</file>

<file path=customXml/item5.xml><?xml version="1.0" encoding="utf-8"?>
<ct:contentTypeSchema xmlns:ct="http://schemas.microsoft.com/office/2006/metadata/contentType" xmlns:ma="http://schemas.microsoft.com/office/2006/metadata/properties/metaAttributes" ct:_="" ma:_="" ma:contentTypeName="Process Document" ma:contentTypeID="0x010100DF1021B2EF81424FB25C997FE815FEDD00E64C8B9179537340801BF819341C89F2" ma:contentTypeVersion="25" ma:contentTypeDescription="Content type of process document" ma:contentTypeScope="" ma:versionID="b6c210d8f8b2c63b45ad9cf25f770cc0">
  <xsd:schema xmlns:xsd="http://www.w3.org/2001/XMLSchema" xmlns:xs="http://www.w3.org/2001/XMLSchema" xmlns:p="http://schemas.microsoft.com/office/2006/metadata/properties" xmlns:ns2="bc227c0e-029b-4512-a569-d36bce363032" xmlns:ns3="a91744ef-0fcf-4745-bd31-76b4c28ee7ee" targetNamespace="http://schemas.microsoft.com/office/2006/metadata/properties" ma:root="true" ma:fieldsID="9b0f211c571eec368c489dce0d0755ed" ns2:_="" ns3:_="">
    <xsd:import namespace="bc227c0e-029b-4512-a569-d36bce363032"/>
    <xsd:import namespace="a91744ef-0fcf-4745-bd31-76b4c28ee7ee"/>
    <xsd:element name="properties">
      <xsd:complexType>
        <xsd:sequence>
          <xsd:element name="documentManagement">
            <xsd:complexType>
              <xsd:all>
                <xsd:element ref="ns2:LifecycleStatus"/>
                <xsd:element ref="ns2:Reviewers" minOccurs="0"/>
                <xsd:element ref="ns2:Reviewed" minOccurs="0"/>
                <xsd:element ref="ns2:Approvers" minOccurs="0"/>
                <xsd:element ref="ns2:Approval_x0020_Date" minOccurs="0"/>
                <xsd:element ref="ns2:SPDocumentVersion" minOccurs="0"/>
                <xsd:element ref="ns2:SPCreatedBy" minOccurs="0"/>
                <xsd:element ref="ns2:SPLastModified" minOccurs="0"/>
                <xsd:element ref="ns2:SPLastModifiedBy" minOccurs="0"/>
                <xsd:element ref="ns2:SPReviewers" minOccurs="0"/>
                <xsd:element ref="ns2:SPReviewed" minOccurs="0"/>
                <xsd:element ref="ns2:SPApprover" minOccurs="0"/>
                <xsd:element ref="ns2:SPApproved" minOccurs="0"/>
                <xsd:element ref="ns2:TaxCatchAll" minOccurs="0"/>
                <xsd:element ref="ns3:Fideltronik_x0020_DMS_x0020_Approval" minOccurs="0"/>
                <xsd:element ref="ns3:Fideltronik_x0020_DMS_x0020_Review" minOccurs="0"/>
                <xsd:element ref="ns2:ProcessTaxHTField0" minOccurs="0"/>
                <xsd:element ref="ns2:hd5a523da6e54a298b8bcb213543c73d" minOccurs="0"/>
                <xsd:element ref="ns2:OperationalDocumentType_Hidden" minOccurs="0"/>
                <xsd:element ref="ns2:je8d2d072df34d4b9e67b9fa12dfd60f" minOccurs="0"/>
                <xsd:element ref="ns2:ProductFamily_Hidden" minOccurs="0"/>
                <xsd:element ref="ns2:_dlc_DocId" minOccurs="0"/>
                <xsd:element ref="ns2:_dlc_DocIdUrl" minOccurs="0"/>
                <xsd:element ref="ns2:_dlc_DocIdPersistId" minOccurs="0"/>
                <xsd:element ref="ns2:TaxCatchAllLabel" minOccurs="0"/>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227c0e-029b-4512-a569-d36bce363032" elementFormDefault="qualified">
    <xsd:import namespace="http://schemas.microsoft.com/office/2006/documentManagement/types"/>
    <xsd:import namespace="http://schemas.microsoft.com/office/infopath/2007/PartnerControls"/>
    <xsd:element name="LifecycleStatus" ma:index="8" ma:displayName="Lifecycle Status" ma:default="Draft" ma:format="Dropdown" ma:internalName="LifecycleStatus" ma:readOnly="true">
      <xsd:simpleType>
        <xsd:restriction base="dms:Choice">
          <xsd:enumeration value="Draft"/>
          <xsd:enumeration value="Preliminary"/>
          <xsd:enumeration value="Reviewed"/>
          <xsd:enumeration value="Approved"/>
          <xsd:enumeration value="Invalid"/>
          <xsd:enumeration value="Terminated"/>
          <xsd:enumeration value="Archived"/>
        </xsd:restriction>
      </xsd:simpleType>
    </xsd:element>
    <xsd:element name="Reviewers" ma:index="9" nillable="true" ma:displayName="Reviewers" ma:SearchPeopleOnly="false" ma:SharePointGroup="0" ma:internalName="Review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ed" ma:index="10" nillable="true" ma:displayName="Reviewed" ma:format="DateOnly" ma:internalName="Reviewed" ma:readOnly="false">
      <xsd:simpleType>
        <xsd:restriction base="dms:DateTime"/>
      </xsd:simpleType>
    </xsd:element>
    <xsd:element name="Approvers" ma:index="11" nillable="true" ma:displayName="Approver" ma:SearchPeopleOnly="false" ma:SharePointGroup="0" ma:internalName="Approver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al_x0020_Date" ma:index="12" nillable="true" ma:displayName="Approved" ma:format="DateOnly" ma:internalName="Approval_x0020_Date" ma:readOnly="false">
      <xsd:simpleType>
        <xsd:restriction base="dms:DateTime"/>
      </xsd:simpleType>
    </xsd:element>
    <xsd:element name="SPDocumentVersion" ma:index="18" nillable="true" ma:displayName="SP Document Version" ma:internalName="SPDocumentVersion" ma:readOnly="true">
      <xsd:simpleType>
        <xsd:restriction base="dms:Text"/>
      </xsd:simpleType>
    </xsd:element>
    <xsd:element name="SPCreatedBy" ma:index="19" nillable="true" ma:displayName="SP Created By" ma:internalName="SPCreatedBy" ma:readOnly="true">
      <xsd:simpleType>
        <xsd:restriction base="dms:Text"/>
      </xsd:simpleType>
    </xsd:element>
    <xsd:element name="SPLastModified" ma:index="20" nillable="true" ma:displayName="SP Last Modified" ma:internalName="SPLastModified" ma:readOnly="true">
      <xsd:simpleType>
        <xsd:restriction base="dms:Text"/>
      </xsd:simpleType>
    </xsd:element>
    <xsd:element name="SPLastModifiedBy" ma:index="21" nillable="true" ma:displayName="SP Last Modified By" ma:internalName="SPLastModifiedBy" ma:readOnly="true">
      <xsd:simpleType>
        <xsd:restriction base="dms:Text"/>
      </xsd:simpleType>
    </xsd:element>
    <xsd:element name="SPReviewers" ma:index="22" nillable="true" ma:displayName="SP Reviewers" ma:internalName="SPReviewers" ma:readOnly="true">
      <xsd:simpleType>
        <xsd:restriction base="dms:Text"/>
      </xsd:simpleType>
    </xsd:element>
    <xsd:element name="SPReviewed" ma:index="23" nillable="true" ma:displayName="SP Reviewed" ma:internalName="SPReviewed" ma:readOnly="true">
      <xsd:simpleType>
        <xsd:restriction base="dms:Text"/>
      </xsd:simpleType>
    </xsd:element>
    <xsd:element name="SPApprover" ma:index="24" nillable="true" ma:displayName="SP Approver" ma:internalName="SPApprover" ma:readOnly="true">
      <xsd:simpleType>
        <xsd:restriction base="dms:Text"/>
      </xsd:simpleType>
    </xsd:element>
    <xsd:element name="SPApproved" ma:index="25" nillable="true" ma:displayName="SP Approved" ma:internalName="SPApproved" ma:readOnly="true">
      <xsd:simpleType>
        <xsd:restriction base="dms:Text"/>
      </xsd:simpleType>
    </xsd:element>
    <xsd:element name="TaxCatchAll" ma:index="26" nillable="true" ma:displayName="Taxonomy Catch All Column" ma:hidden="true" ma:list="{b2d5cea4-71cb-4a64-b0de-628884730ff1}" ma:internalName="TaxCatchAll" ma:readOnly="false" ma:showField="CatchAllData" ma:web="bc227c0e-029b-4512-a569-d36bce363032">
      <xsd:complexType>
        <xsd:complexContent>
          <xsd:extension base="dms:MultiChoiceLookup">
            <xsd:sequence>
              <xsd:element name="Value" type="dms:Lookup" maxOccurs="unbounded" minOccurs="0" nillable="true"/>
            </xsd:sequence>
          </xsd:extension>
        </xsd:complexContent>
      </xsd:complexType>
    </xsd:element>
    <xsd:element name="ProcessTaxHTField0" ma:index="29" nillable="true" ma:taxonomy="true" ma:internalName="ProcessTaxHTField0" ma:taxonomyFieldName="Process" ma:displayName="Process" ma:readOnly="false" ma:fieldId="{520b3b68-dba7-41fd-80c8-c86c329d87f3}" ma:sspId="b966507b-2b42-4dd6-a761-699204307065" ma:termSetId="d10bd7aa-6f51-4d54-9290-1f20da5b51d0" ma:anchorId="00000000-0000-0000-0000-000000000000" ma:open="false" ma:isKeyword="false">
      <xsd:complexType>
        <xsd:sequence>
          <xsd:element ref="pc:Terms" minOccurs="0" maxOccurs="1"/>
        </xsd:sequence>
      </xsd:complexType>
    </xsd:element>
    <xsd:element name="hd5a523da6e54a298b8bcb213543c73d" ma:index="30" ma:taxonomy="true" ma:internalName="hd5a523da6e54a298b8bcb213543c73d" ma:taxonomyFieldName="GeographicalLocation" ma:displayName="Location" ma:readOnly="false" ma:fieldId="{1d5a523d-a6e5-4a29-8b8b-cb213543c73d}" ma:sspId="b966507b-2b42-4dd6-a761-699204307065" ma:termSetId="b021f113-b091-486b-b04c-28a0ae5e2f7a" ma:anchorId="00000000-0000-0000-0000-000000000000" ma:open="false" ma:isKeyword="false">
      <xsd:complexType>
        <xsd:sequence>
          <xsd:element ref="pc:Terms" minOccurs="0" maxOccurs="1"/>
        </xsd:sequence>
      </xsd:complexType>
    </xsd:element>
    <xsd:element name="OperationalDocumentType_Hidden" ma:index="31" nillable="true" ma:taxonomy="true" ma:internalName="OperationalDocumentType_Hidden" ma:taxonomyFieldName="OperationalDocumentType" ma:displayName="Document Type" ma:readOnly="false" ma:fieldId="{b9880661-3b50-43de-a2b6-bf92141ab014}" ma:sspId="b966507b-2b42-4dd6-a761-699204307065" ma:termSetId="26153f3f-3904-4fec-8b7b-e824bf279a43" ma:anchorId="00000000-0000-0000-0000-000000000000" ma:open="false" ma:isKeyword="false">
      <xsd:complexType>
        <xsd:sequence>
          <xsd:element ref="pc:Terms" minOccurs="0" maxOccurs="1"/>
        </xsd:sequence>
      </xsd:complexType>
    </xsd:element>
    <xsd:element name="je8d2d072df34d4b9e67b9fa12dfd60f" ma:index="32" nillable="true" ma:taxonomy="true" ma:internalName="je8d2d072df34d4b9e67b9fa12dfd60f" ma:taxonomyFieldName="Customer" ma:displayName="Customer" ma:readOnly="false" ma:fieldId="{3e8d2d07-2df3-4d4b-9e67-b9fa12dfd60f}" ma:sspId="b966507b-2b42-4dd6-a761-699204307065" ma:termSetId="8e12c646-ab20-428b-9ecd-11279946d0a7" ma:anchorId="04ac5164-5ea1-4a4e-bf74-40cffea5c00d" ma:open="false" ma:isKeyword="false">
      <xsd:complexType>
        <xsd:sequence>
          <xsd:element ref="pc:Terms" minOccurs="0" maxOccurs="1"/>
        </xsd:sequence>
      </xsd:complexType>
    </xsd:element>
    <xsd:element name="ProductFamily_Hidden" ma:index="33" nillable="true" ma:taxonomy="true" ma:internalName="ProductFamily_Hidden" ma:taxonomyFieldName="ProductFamily" ma:displayName="Product Family" ma:readOnly="false" ma:fieldId="{b9880661-3b50-43de-a2b6-bf92141ab017}" ma:taxonomyMulti="true" ma:sspId="b966507b-2b42-4dd6-a761-699204307065" ma:termSetId="8e12c646-ab20-428b-9ecd-11279946d0a7" ma:anchorId="04ac5164-5ea1-4a4e-bf74-40cffea5c00d" ma:open="false" ma:isKeyword="false">
      <xsd:complexType>
        <xsd:sequence>
          <xsd:element ref="pc:Terms" minOccurs="0" maxOccurs="1"/>
        </xsd:sequence>
      </xsd:complexType>
    </xsd:element>
    <xsd:element name="_dlc_DocId" ma:index="34" nillable="true" ma:displayName="Wartość identyfikatora dokumentu" ma:description="Wartość identyfikatora dokumentu przypisanego do tego elementu." ma:indexed="true" ma:internalName="_dlc_DocId" ma:readOnly="true">
      <xsd:simpleType>
        <xsd:restriction base="dms:Text"/>
      </xsd:simpleType>
    </xsd:element>
    <xsd:element name="_dlc_DocIdUrl" ma:index="35" nillable="true" ma:displayName="Identyfikator dokumentu" ma:description="Łącze stałe do tego dokumentu."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6" nillable="true" ma:displayName="Identyfikator trwały" ma:description="Zachowaj identyfikator podczas dodawania." ma:hidden="true" ma:internalName="_dlc_DocIdPersistId" ma:readOnly="false">
      <xsd:simpleType>
        <xsd:restriction base="dms:Boolean"/>
      </xsd:simpleType>
    </xsd:element>
    <xsd:element name="TaxCatchAllLabel" ma:index="37" nillable="true" ma:displayName="Taxonomy Catch All Column1" ma:hidden="true" ma:list="{b2d5cea4-71cb-4a64-b0de-628884730ff1}" ma:internalName="TaxCatchAllLabel" ma:readOnly="false" ma:showField="CatchAllDataLabel" ma:web="bc227c0e-029b-4512-a569-d36bce363032">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Udostępnione dla — szczegóły"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1744ef-0fcf-4745-bd31-76b4c28ee7ee" elementFormDefault="qualified">
    <xsd:import namespace="http://schemas.microsoft.com/office/2006/documentManagement/types"/>
    <xsd:import namespace="http://schemas.microsoft.com/office/infopath/2007/PartnerControls"/>
    <xsd:element name="Fideltronik_x0020_DMS_x0020_Approval" ma:index="27" nillable="true" ma:displayName="Fideltronik DMS Approval" ma:format="Hyperlink" ma:internalName="Fideltronik_x0020_DMS_x0020_Approva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Fideltronik_x0020_DMS_x0020_Review" ma:index="28" nillable="true" ma:displayName="Fideltronik DMS Review" ma:format="Hyperlink" ma:internalName="Fideltronik_x0020_DMS_x0020_Review"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40" nillable="true" ma:displayName="MediaServiceMetadata" ma:hidden="true" ma:internalName="MediaServiceMetadata" ma:readOnly="true">
      <xsd:simpleType>
        <xsd:restriction base="dms:Note"/>
      </xsd:simpleType>
    </xsd:element>
    <xsd:element name="MediaServiceFastMetadata" ma:index="41" nillable="true" ma:displayName="MediaServiceFastMetadata" ma:hidden="true" ma:internalName="MediaServiceFastMetadata" ma:readOnly="true">
      <xsd:simpleType>
        <xsd:restriction base="dms:Note"/>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737EE2-FC4F-4A99-B508-FF22A148E3A8}">
  <ds:schemaRefs>
    <ds:schemaRef ds:uri="http://schemas.microsoft.com/sharepoint/events"/>
  </ds:schemaRefs>
</ds:datastoreItem>
</file>

<file path=customXml/itemProps2.xml><?xml version="1.0" encoding="utf-8"?>
<ds:datastoreItem xmlns:ds="http://schemas.openxmlformats.org/officeDocument/2006/customXml" ds:itemID="{76F1C1BA-A9CD-4E3D-A1E0-1CE0E06F2E9B}">
  <ds:schemaRefs>
    <ds:schemaRef ds:uri="http://schemas.microsoft.com/office/2006/metadata/customXsn"/>
  </ds:schemaRefs>
</ds:datastoreItem>
</file>

<file path=customXml/itemProps3.xml><?xml version="1.0" encoding="utf-8"?>
<ds:datastoreItem xmlns:ds="http://schemas.openxmlformats.org/officeDocument/2006/customXml" ds:itemID="{CA0F36D3-E5AD-45CD-BEF4-E80C052FA4B6}">
  <ds:schemaRefs>
    <ds:schemaRef ds:uri="http://purl.org/dc/elements/1.1/"/>
    <ds:schemaRef ds:uri="http://schemas.microsoft.com/office/2006/metadata/properties"/>
    <ds:schemaRef ds:uri="b3144293-6cd5-4403-9578-469b726efce8"/>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6f12538-60e2-4128-8466-5a2f513fd584"/>
    <ds:schemaRef ds:uri="http://www.w3.org/XML/1998/namespace"/>
    <ds:schemaRef ds:uri="http://purl.org/dc/dcmitype/"/>
    <ds:schemaRef ds:uri="bc227c0e-029b-4512-a569-d36bce363032"/>
    <ds:schemaRef ds:uri="a91744ef-0fcf-4745-bd31-76b4c28ee7ee"/>
  </ds:schemaRefs>
</ds:datastoreItem>
</file>

<file path=customXml/itemProps4.xml><?xml version="1.0" encoding="utf-8"?>
<ds:datastoreItem xmlns:ds="http://schemas.openxmlformats.org/officeDocument/2006/customXml" ds:itemID="{5CBF3C55-0842-47B5-8F0F-8F86FB973738}">
  <ds:schemaRefs>
    <ds:schemaRef ds:uri="http://schemas.microsoft.com/sharepoint/v3/contenttype/forms"/>
  </ds:schemaRefs>
</ds:datastoreItem>
</file>

<file path=customXml/itemProps5.xml><?xml version="1.0" encoding="utf-8"?>
<ds:datastoreItem xmlns:ds="http://schemas.openxmlformats.org/officeDocument/2006/customXml" ds:itemID="{08EBDED3-47BE-44AB-A981-78B7561434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227c0e-029b-4512-a569-d36bce363032"/>
    <ds:schemaRef ds:uri="a91744ef-0fcf-4745-bd31-76b4c28ee7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Supplier Profile</vt:lpstr>
      <vt:lpstr>Std Checklist 1</vt:lpstr>
      <vt:lpstr>Audit Result 1</vt:lpstr>
      <vt:lpstr>Std Checklist 2</vt:lpstr>
      <vt:lpstr>Audi Result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Sourcing -  Suppliers Questionnaire</dc:title>
  <dc:creator>sebastian.kurleto</dc:creator>
  <cp:lastModifiedBy>Wioleta Śmiech</cp:lastModifiedBy>
  <cp:lastPrinted>2016-11-21T09:00:53Z</cp:lastPrinted>
  <dcterms:created xsi:type="dcterms:W3CDTF">2011-06-21T08:08:47Z</dcterms:created>
  <dcterms:modified xsi:type="dcterms:W3CDTF">2026-06-17T12:36:12Z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0x010100DF1021B2EF81424FB25C997FE815FEDD00E64C8B9179537340801BF819341C89F2</vt:lpwstr>
  </property>
  <property fmtid="{D5CDD505-2E9C-101B-9397-08002B2CF9AE}" pid="3" name="_dlc_policyId">
    <vt:lpwstr/>
  </property>
  <property fmtid="{D5CDD505-2E9C-101B-9397-08002B2CF9AE}" pid="4" name="ItemRetentionFormula">
    <vt:lpwstr/>
  </property>
  <property fmtid="{D5CDD505-2E9C-101B-9397-08002B2CF9AE}" pid="5" name="_dlc_DocIdItemGuid">
    <vt:lpwstr>e12eea68-b28b-45f4-a4c3-e49955d585c8</vt:lpwstr>
  </property>
  <property fmtid="{D5CDD505-2E9C-101B-9397-08002B2CF9AE}" pid="6" name="Process">
    <vt:lpwstr>5;#Sourcing|8316957e-f502-40da-a197-3c03f826afdf</vt:lpwstr>
  </property>
  <property fmtid="{D5CDD505-2E9C-101B-9397-08002B2CF9AE}" pid="7" name="PP_GUID">
    <vt:lpwstr>66436c6d-5a10-41ff-9637-ce5ffa9fe985</vt:lpwstr>
  </property>
  <property fmtid="{D5CDD505-2E9C-101B-9397-08002B2CF9AE}" pid="8" name="GeographicalLocation">
    <vt:lpwstr>18;#Group Poland|0ca94625-d4df-4e8f-839d-0a34cb56d52a</vt:lpwstr>
  </property>
  <property fmtid="{D5CDD505-2E9C-101B-9397-08002B2CF9AE}" pid="9" name="PrintedCopyLocationNew">
    <vt:lpwstr/>
  </property>
  <property fmtid="{D5CDD505-2E9C-101B-9397-08002B2CF9AE}" pid="10" name="OperationalDocumentType">
    <vt:lpwstr>2;#Form|c118ca22-78bd-4161-a7b3-aa75b06242cc</vt:lpwstr>
  </property>
  <property fmtid="{D5CDD505-2E9C-101B-9397-08002B2CF9AE}" pid="11" name="FT_x0020_Company">
    <vt:lpwstr/>
  </property>
  <property fmtid="{D5CDD505-2E9C-101B-9397-08002B2CF9AE}" pid="12" name="Scope">
    <vt:lpwstr/>
  </property>
  <property fmtid="{D5CDD505-2E9C-101B-9397-08002B2CF9AE}" pid="13" name="FT Company">
    <vt:lpwstr/>
  </property>
  <property fmtid="{D5CDD505-2E9C-101B-9397-08002B2CF9AE}" pid="14" name="ProductFamily">
    <vt:lpwstr/>
  </property>
  <property fmtid="{D5CDD505-2E9C-101B-9397-08002B2CF9AE}" pid="15" name="Customer">
    <vt:lpwstr/>
  </property>
</Properties>
</file>